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2.xml" ContentType="application/vnd.openxmlformats-officedocument.spreadsheetml.table+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defaultThemeVersion="124226"/>
  <mc:AlternateContent xmlns:mc="http://schemas.openxmlformats.org/markup-compatibility/2006">
    <mc:Choice Requires="x15">
      <x15ac:absPath xmlns:x15ac="http://schemas.microsoft.com/office/spreadsheetml/2010/11/ac" url="https://qeducorp-my.sharepoint.com/personal/gaylene_underwood_qed_qld_gov_au/Documents/000 P&amp;R/000 HSWMS/"/>
    </mc:Choice>
  </mc:AlternateContent>
  <xr:revisionPtr revIDLastSave="0" documentId="8_{8DFEC15A-CB27-4628-8910-A7EB09878C86}" xr6:coauthVersionLast="47" xr6:coauthVersionMax="47" xr10:uidLastSave="{00000000-0000-0000-0000-000000000000}"/>
  <bookViews>
    <workbookView xWindow="-120" yWindow="-120" windowWidth="29040" windowHeight="15720" xr2:uid="{D251DC1D-1B7C-40AB-B473-C749BEF1DA86}"/>
  </bookViews>
  <sheets>
    <sheet name="Risk assessment template" sheetId="29" r:id="rId1"/>
    <sheet name="Criteria" sheetId="5" state="hidden" r:id="rId2"/>
    <sheet name="Instructions" sheetId="30" r:id="rId3"/>
    <sheet name="Risk Matrix" sheetId="21" r:id="rId4"/>
    <sheet name="Example template" sheetId="36" r:id="rId5"/>
    <sheet name="Hazards and hazard groups" sheetId="35" state="hidden" r:id="rId6"/>
    <sheet name="Lookup" sheetId="32" state="hidden" r:id="rId7"/>
    <sheet name="Hazard Review &amp; Checklist" sheetId="22" state="hidden" r:id="rId8"/>
    <sheet name="Map" sheetId="23" state="hidden" r:id="rId9"/>
    <sheet name="Version Control" sheetId="8" state="hidden" r:id="rId10"/>
    <sheet name="Information" sheetId="20" state="hidden" r:id="rId11"/>
  </sheets>
  <externalReferences>
    <externalReference r:id="rId12"/>
    <externalReference r:id="rId13"/>
  </externalReferences>
  <definedNames>
    <definedName name="_xlnm._FilterDatabase" localSheetId="0" hidden="1">'Risk assessment template'!$B$6:$T$16</definedName>
    <definedName name="Consequence">Lookup!$B$2:$B$6</definedName>
    <definedName name="Controls_Adequate">Lookup!$D$2:$D$3</definedName>
    <definedName name="Hazard">'Hazard Review &amp; Checklist'!$B$5:$B$32</definedName>
    <definedName name="Hazard_List">Lookup!$F$2:$F$21</definedName>
    <definedName name="Likelihood">Lookup!$A$2:$A$7</definedName>
    <definedName name="_xlnm.Print_Area" localSheetId="9">'Version Control'!$A$1:$E$5</definedName>
    <definedName name="Psychosocial_Risks">[1]Criteria!$B$5:$F$5</definedName>
    <definedName name="RA_Cons">Criteria!$B$5:$F$5</definedName>
    <definedName name="RA_Likelihood">Criteria!$A$6:$A$10</definedName>
    <definedName name="Risk_Level">Lookup!$C$2:$C$5</definedName>
    <definedName name="RiskLevel">Lookup!$L$1:$N$25</definedName>
    <definedName name="Specific_Hazards_or_Concerns">[2]Lookups!$AG$2:$AG$63</definedName>
    <definedName name="Status">Criteria!$A$28:$A$30</definedName>
  </definedNames>
  <calcPr calcId="191029"/>
  <customWorkbookViews>
    <customWorkbookView name="Marsh, Inc. - Personal View" guid="{395EFF3C-AEB2-49D8-AE04-87D268AA7271}" mergeInterval="0" personalView="1" maximized="1" windowWidth="1071" windowHeight="650" tabRatio="817" activeSheetId="2"/>
  </customWorkbookViews>
  <pivotCaches>
    <pivotCache cacheId="0" r:id="rId14"/>
    <pivotCache cacheId="1"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36" l="1"/>
  <c r="G11" i="36"/>
  <c r="K10" i="36"/>
  <c r="G10" i="36"/>
  <c r="K9" i="36"/>
  <c r="G9" i="36"/>
  <c r="K8" i="36"/>
  <c r="G8" i="36"/>
  <c r="K8" i="29" l="1"/>
  <c r="K9" i="29"/>
  <c r="K10" i="29"/>
  <c r="K11" i="29"/>
  <c r="K12" i="29"/>
  <c r="K13" i="29"/>
  <c r="K14" i="29"/>
  <c r="K15" i="29"/>
  <c r="K16" i="29"/>
  <c r="G8" i="29"/>
  <c r="G9" i="29"/>
  <c r="G10" i="29"/>
  <c r="G11" i="29"/>
  <c r="G12" i="29"/>
  <c r="G13" i="29"/>
  <c r="G14" i="29"/>
  <c r="G15" i="29"/>
  <c r="G16" i="29"/>
  <c r="G7" i="29"/>
  <c r="K7" i="29"/>
  <c r="K16" i="32" l="1"/>
  <c r="K15" i="32"/>
  <c r="K14" i="32"/>
  <c r="K13" i="32"/>
  <c r="K12" i="32"/>
  <c r="G141" i="23" l="1"/>
  <c r="D130" i="23" l="1"/>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F20" i="23" l="1"/>
  <c r="F45" i="23"/>
  <c r="F10" i="23" l="1"/>
  <c r="F63" i="23" l="1"/>
  <c r="F82" i="23" l="1"/>
  <c r="F60" i="23"/>
  <c r="F62" i="23"/>
  <c r="F79" i="23" l="1"/>
  <c r="F80" i="23"/>
  <c r="F81" i="23"/>
  <c r="F83" i="23"/>
  <c r="G63" i="23" l="1"/>
  <c r="F33" i="23"/>
  <c r="F34" i="23"/>
  <c r="F46" i="23" l="1"/>
  <c r="F61" i="23"/>
  <c r="G46" i="23" l="1"/>
  <c r="G81" i="23"/>
  <c r="G126" i="23"/>
  <c r="F12" i="23"/>
  <c r="F11" i="23"/>
  <c r="F64" i="23"/>
  <c r="G121" i="23"/>
  <c r="F44" i="23"/>
  <c r="G120" i="23"/>
  <c r="G123" i="23"/>
  <c r="F84" i="23"/>
  <c r="F57" i="23"/>
  <c r="F18" i="23"/>
  <c r="F87" i="23"/>
  <c r="G84" i="23" l="1"/>
  <c r="G45" i="23"/>
  <c r="G13" i="23"/>
  <c r="F65" i="23"/>
  <c r="G31" i="23"/>
  <c r="G30" i="23"/>
  <c r="F78" i="23"/>
  <c r="F59" i="23"/>
  <c r="F89" i="23" l="1"/>
  <c r="F88" i="23"/>
  <c r="G89" i="23"/>
  <c r="F104" i="23"/>
  <c r="F19" i="23"/>
  <c r="F31" i="23" l="1"/>
  <c r="F30" i="23"/>
  <c r="F121" i="23"/>
  <c r="F123" i="23"/>
  <c r="F112" i="23"/>
  <c r="F120" i="23"/>
  <c r="F13" i="23"/>
  <c r="F17" i="23"/>
  <c r="F25" i="23" l="1"/>
  <c r="F9" i="23"/>
  <c r="F28" i="23"/>
  <c r="F125" i="23"/>
  <c r="F43" i="23" l="1"/>
  <c r="F41" i="23"/>
  <c r="G12" i="23"/>
  <c r="G27" i="23"/>
  <c r="G20" i="23" l="1"/>
  <c r="G11" i="23"/>
  <c r="G110" i="23"/>
  <c r="G62" i="23"/>
  <c r="G79" i="23"/>
  <c r="G9" i="23"/>
  <c r="G88" i="23"/>
  <c r="G85" i="23"/>
  <c r="G33" i="23"/>
  <c r="G43" i="23"/>
  <c r="G111" i="23"/>
  <c r="G91" i="23"/>
  <c r="G93" i="23"/>
  <c r="G69" i="23"/>
  <c r="G55" i="23"/>
  <c r="G122" i="23"/>
  <c r="G96" i="23"/>
  <c r="G98" i="23"/>
  <c r="G92" i="23"/>
  <c r="G77" i="23"/>
  <c r="F24" i="23"/>
  <c r="F126" i="23"/>
  <c r="F110" i="23"/>
  <c r="F76" i="23"/>
  <c r="F113" i="23"/>
  <c r="F127" i="23"/>
  <c r="F35" i="23"/>
  <c r="F27" i="23"/>
  <c r="G17" i="23" l="1"/>
  <c r="F23" i="23"/>
  <c r="F38" i="23"/>
  <c r="F36" i="23"/>
  <c r="F39" i="23"/>
  <c r="F37" i="23"/>
  <c r="F98" i="23"/>
  <c r="F92" i="23"/>
  <c r="F69" i="23"/>
  <c r="F55" i="23"/>
  <c r="F117" i="23"/>
  <c r="F111" i="23"/>
  <c r="F122" i="23"/>
  <c r="F116" i="23"/>
  <c r="F96" i="23"/>
  <c r="F93" i="23"/>
  <c r="F77" i="23"/>
  <c r="G24" i="23"/>
  <c r="G35" i="23"/>
  <c r="G118" i="23"/>
  <c r="G56" i="23"/>
  <c r="G41" i="23"/>
  <c r="F51" i="23"/>
  <c r="F71" i="23"/>
  <c r="F103" i="23"/>
  <c r="F99" i="23"/>
  <c r="F85" i="23"/>
  <c r="F74" i="23"/>
  <c r="F118" i="23"/>
  <c r="F56" i="23"/>
  <c r="F52" i="23"/>
  <c r="F128" i="23"/>
  <c r="F67" i="23"/>
  <c r="F14" i="23"/>
  <c r="F21" i="23"/>
  <c r="F94" i="23"/>
  <c r="F105" i="23"/>
  <c r="G61" i="23" l="1"/>
  <c r="G65" i="23"/>
  <c r="G78" i="23"/>
  <c r="G76" i="23"/>
  <c r="G113" i="23"/>
  <c r="G57" i="23"/>
  <c r="G82" i="23"/>
  <c r="G44" i="23"/>
  <c r="G23" i="23"/>
  <c r="G18" i="23"/>
  <c r="G59" i="23"/>
  <c r="G36" i="23"/>
  <c r="G25" i="23"/>
  <c r="G104" i="23"/>
  <c r="G64" i="23"/>
  <c r="G74" i="23"/>
  <c r="G34" i="23"/>
  <c r="G60" i="23"/>
  <c r="G28" i="23"/>
  <c r="G94" i="23"/>
  <c r="G14" i="23"/>
  <c r="G116" i="23"/>
  <c r="G112" i="23"/>
  <c r="G10" i="23"/>
  <c r="G21" i="23"/>
  <c r="G19" i="23"/>
  <c r="G87" i="23"/>
  <c r="G125" i="23"/>
  <c r="G103" i="23"/>
  <c r="G80" i="23"/>
  <c r="G38" i="23"/>
  <c r="G37" i="23"/>
  <c r="G71" i="23"/>
  <c r="G117" i="23"/>
  <c r="G39" i="23"/>
  <c r="G51" i="23"/>
  <c r="G105" i="23"/>
  <c r="G83" i="23"/>
  <c r="G67" i="23"/>
  <c r="G127" i="23"/>
  <c r="G128" i="23"/>
  <c r="G124" i="23"/>
  <c r="F130" i="23"/>
  <c r="F129" i="23"/>
  <c r="F124" i="23"/>
  <c r="G130" i="23"/>
  <c r="G129" i="23"/>
  <c r="G99" i="23"/>
  <c r="G97" i="23"/>
  <c r="F32" i="23"/>
  <c r="F29" i="23"/>
  <c r="G32" i="23"/>
  <c r="G29" i="23"/>
  <c r="F22" i="23"/>
  <c r="F26" i="23"/>
  <c r="G15" i="23"/>
  <c r="G16" i="23"/>
  <c r="F15" i="23"/>
  <c r="F16" i="23"/>
  <c r="G22" i="23"/>
  <c r="G26" i="23"/>
  <c r="F53" i="23"/>
  <c r="G52" i="23"/>
  <c r="G53" i="23"/>
  <c r="F90" i="23"/>
  <c r="F70" i="23"/>
  <c r="F50" i="23"/>
  <c r="F48" i="23"/>
  <c r="G86" i="23"/>
  <c r="G66" i="23"/>
  <c r="G49" i="23"/>
  <c r="G47" i="23"/>
  <c r="F86" i="23"/>
  <c r="F66" i="23"/>
  <c r="F114" i="23"/>
  <c r="F107" i="23"/>
  <c r="F42" i="23"/>
  <c r="F40" i="23"/>
  <c r="F49" i="23"/>
  <c r="F47" i="23"/>
  <c r="G114" i="23"/>
  <c r="G107" i="23"/>
  <c r="G42" i="23"/>
  <c r="G40" i="23"/>
  <c r="G90" i="23"/>
  <c r="G70" i="23"/>
  <c r="G50" i="23"/>
  <c r="G48" i="23"/>
  <c r="F72" i="23"/>
  <c r="F58" i="23"/>
  <c r="F97" i="23"/>
  <c r="F91" i="23"/>
  <c r="F108" i="23"/>
  <c r="G72" i="23"/>
  <c r="G58" i="23"/>
  <c r="G106" i="23"/>
  <c r="G100" i="23"/>
  <c r="F101" i="23"/>
  <c r="F95" i="23"/>
  <c r="F115" i="23"/>
  <c r="F109" i="23"/>
  <c r="F68" i="23"/>
  <c r="F54" i="23"/>
  <c r="F73" i="23"/>
  <c r="F119" i="23"/>
  <c r="F75" i="23"/>
  <c r="F106" i="23"/>
  <c r="F100" i="23"/>
  <c r="G101" i="23"/>
  <c r="G95" i="23"/>
  <c r="G115" i="23"/>
  <c r="G109" i="23"/>
  <c r="G68" i="23"/>
  <c r="G54" i="23"/>
  <c r="G73" i="23"/>
  <c r="G119" i="23"/>
  <c r="G75" i="23"/>
  <c r="G108" i="23"/>
  <c r="G102" i="23"/>
  <c r="F102" i="23"/>
  <c r="F135" i="23" l="1"/>
  <c r="F137" i="23"/>
  <c r="G137" i="23"/>
  <c r="G135" i="23"/>
  <c r="G134" i="23"/>
  <c r="F134" i="23"/>
  <c r="G136" i="23"/>
  <c r="F13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MATHESON, Stephen</author>
  </authors>
  <commentList>
    <comment ref="E4" authorId="0" shapeId="0" xr:uid="{1D2B3A5B-D6BF-4863-AF5B-565F09A3ED8B}">
      <text>
        <r>
          <rPr>
            <sz val="10"/>
            <color indexed="81"/>
            <rFont val="Calibri"/>
            <family val="2"/>
            <scheme val="minor"/>
          </rPr>
          <t>Identify any limits, restrictions etc that apply</t>
        </r>
      </text>
    </comment>
    <comment ref="E5" authorId="0" shapeId="0" xr:uid="{1386E262-2198-4B5D-8D80-4F771B059469}">
      <text>
        <r>
          <rPr>
            <sz val="9"/>
            <color indexed="81"/>
            <rFont val="Tahoma"/>
            <family val="2"/>
          </rPr>
          <t xml:space="preserve">
</t>
        </r>
        <r>
          <rPr>
            <sz val="10"/>
            <color indexed="81"/>
            <rFont val="Calibri"/>
            <family val="2"/>
            <scheme val="minor"/>
          </rPr>
          <t>the inherent risk is the risk that could occur if there were no controls in place at all</t>
        </r>
      </text>
    </comment>
    <comment ref="I5" authorId="0" shapeId="0" xr:uid="{BCDFC9B2-D1B2-4CBF-ACF6-C24348D176CA}">
      <text>
        <r>
          <rPr>
            <sz val="9"/>
            <color indexed="81"/>
            <rFont val="Tahoma"/>
            <family val="2"/>
          </rPr>
          <t xml:space="preserve">
</t>
        </r>
        <r>
          <rPr>
            <sz val="10"/>
            <color indexed="81"/>
            <rFont val="Calibri"/>
            <family val="2"/>
            <scheme val="minor"/>
          </rPr>
          <t>The current risk is the risk that may arise with the current controls in place</t>
        </r>
      </text>
    </comment>
    <comment ref="C6" authorId="0" shapeId="0" xr:uid="{F680F301-DE2A-4D32-9226-2369A1BB56FD}">
      <text>
        <r>
          <rPr>
            <sz val="10"/>
            <color indexed="81"/>
            <rFont val="Calibri"/>
            <family val="2"/>
            <scheme val="minor"/>
          </rPr>
          <t>Describe hazards for each step or aspect of the activity or situation</t>
        </r>
        <r>
          <rPr>
            <sz val="9"/>
            <color indexed="81"/>
            <rFont val="Tahoma"/>
            <charset val="1"/>
          </rPr>
          <t xml:space="preserve">
</t>
        </r>
      </text>
    </comment>
    <comment ref="D6" authorId="0" shapeId="0" xr:uid="{3548BC41-81B6-4E96-AE2E-AB5FBFEF201B}">
      <text>
        <r>
          <rPr>
            <sz val="10"/>
            <color indexed="81"/>
            <rFont val="Calibri"/>
            <family val="2"/>
          </rPr>
          <t>Describe the risk that could arise from the hazard; what could happen;  why it could happen (i.e. the cause) and the main effect of the risk occurring (maximum reasonable outcome)</t>
        </r>
      </text>
    </comment>
    <comment ref="E6" authorId="0" shapeId="0" xr:uid="{C28D236F-EE67-40BE-A52F-6B37D7143B07}">
      <text>
        <r>
          <rPr>
            <sz val="10"/>
            <color indexed="81"/>
            <rFont val="Calibri"/>
            <family val="2"/>
            <scheme val="minor"/>
          </rPr>
          <t>Click on cell and select from drop down list</t>
        </r>
      </text>
    </comment>
    <comment ref="F6" authorId="0" shapeId="0" xr:uid="{70C5AA17-393E-48B9-B0C0-075AF5BEC2EE}">
      <text>
        <r>
          <rPr>
            <sz val="10"/>
            <color indexed="81"/>
            <rFont val="Calibri"/>
            <family val="2"/>
            <scheme val="minor"/>
          </rPr>
          <t>Click on cell and select from drop down list</t>
        </r>
        <r>
          <rPr>
            <sz val="9"/>
            <color indexed="81"/>
            <rFont val="Tahoma"/>
            <family val="2"/>
          </rPr>
          <t xml:space="preserve">
</t>
        </r>
      </text>
    </comment>
    <comment ref="G6" authorId="0" shapeId="0" xr:uid="{262B81BB-47D1-449E-9879-ADDC369B34A8}">
      <text>
        <r>
          <rPr>
            <sz val="10"/>
            <color indexed="81"/>
            <rFont val="Calibri"/>
            <family val="2"/>
            <scheme val="minor"/>
          </rPr>
          <t>These cells will populate automatically</t>
        </r>
      </text>
    </comment>
    <comment ref="H6" authorId="0" shapeId="0" xr:uid="{32954F16-6F28-4FB4-9296-1E0A78BCC74A}">
      <text>
        <r>
          <rPr>
            <sz val="10"/>
            <color indexed="81"/>
            <rFont val="Calibri"/>
            <family val="2"/>
            <scheme val="minor"/>
          </rPr>
          <t>List all current controls to be used.
Use Alt enter after each control so that each control is on a separate line within the cell</t>
        </r>
        <r>
          <rPr>
            <sz val="9"/>
            <color indexed="81"/>
            <rFont val="Tahoma"/>
            <family val="2"/>
          </rPr>
          <t xml:space="preserve">
</t>
        </r>
      </text>
    </comment>
    <comment ref="I6" authorId="0" shapeId="0" xr:uid="{2C5F1B4D-7E3F-46FA-8714-E5445322630B}">
      <text>
        <r>
          <rPr>
            <sz val="10"/>
            <color indexed="81"/>
            <rFont val="Calibri"/>
            <family val="2"/>
            <scheme val="minor"/>
          </rPr>
          <t>Click on cell and select from drop down list</t>
        </r>
      </text>
    </comment>
    <comment ref="J6" authorId="0" shapeId="0" xr:uid="{7199CCCC-4B33-4CE5-AD48-D36D2254F6D6}">
      <text>
        <r>
          <rPr>
            <sz val="10"/>
            <color indexed="81"/>
            <rFont val="Calibri"/>
            <family val="2"/>
            <scheme val="minor"/>
          </rPr>
          <t>Click on cell and select from drop down list</t>
        </r>
      </text>
    </comment>
    <comment ref="K6" authorId="0" shapeId="0" xr:uid="{EED638F0-1AAA-4DC1-9C3F-88076B93C793}">
      <text>
        <r>
          <rPr>
            <sz val="10"/>
            <color indexed="81"/>
            <rFont val="Calibri"/>
            <family val="2"/>
            <scheme val="minor"/>
          </rPr>
          <t>These cells will populate automatically</t>
        </r>
        <r>
          <rPr>
            <sz val="9"/>
            <color indexed="81"/>
            <rFont val="Tahoma"/>
            <family val="2"/>
          </rPr>
          <t xml:space="preserve">
</t>
        </r>
      </text>
    </comment>
    <comment ref="L6" authorId="0" shapeId="0" xr:uid="{7DA0A828-2DF7-4AED-A864-777F5A850DEA}">
      <text>
        <r>
          <rPr>
            <sz val="9"/>
            <color indexed="81"/>
            <rFont val="Tahoma"/>
            <family val="2"/>
          </rPr>
          <t xml:space="preserve">
</t>
        </r>
        <r>
          <rPr>
            <sz val="10"/>
            <color indexed="81"/>
            <rFont val="Calibri"/>
            <family val="2"/>
            <scheme val="minor"/>
          </rPr>
          <t>Can other controls can be reasonable added to decrease the risk level?  Choose Y or N</t>
        </r>
      </text>
    </comment>
    <comment ref="N6" authorId="0" shapeId="0" xr:uid="{DFD03A11-60C6-404A-90A8-96B9DEABE39E}">
      <text>
        <r>
          <rPr>
            <sz val="10"/>
            <color indexed="81"/>
            <rFont val="Calibri"/>
            <family val="2"/>
            <scheme val="minor"/>
          </rPr>
          <t>If No in col M - Insert the additional controls or modification here, otherwise leave blank</t>
        </r>
        <r>
          <rPr>
            <sz val="9"/>
            <color indexed="81"/>
            <rFont val="Tahoma"/>
            <family val="2"/>
          </rPr>
          <t xml:space="preserve">
</t>
        </r>
      </text>
    </comment>
    <comment ref="O6" authorId="0" shapeId="0" xr:uid="{AD552B27-C40C-4F14-B38B-4E6398787BD3}">
      <text>
        <r>
          <rPr>
            <sz val="9"/>
            <color indexed="81"/>
            <rFont val="Tahoma"/>
            <family val="2"/>
          </rPr>
          <t xml:space="preserve">
</t>
        </r>
        <r>
          <rPr>
            <sz val="10"/>
            <color indexed="81"/>
            <rFont val="Calibri"/>
            <family val="2"/>
            <scheme val="minor"/>
          </rPr>
          <t xml:space="preserve">Insert date action to be completed  and consider where will actions be tracked?  </t>
        </r>
      </text>
    </comment>
    <comment ref="T6" authorId="0" shapeId="0" xr:uid="{C35F9CE0-F7A9-45A8-A317-6228CF9DD549}">
      <text>
        <r>
          <rPr>
            <sz val="9"/>
            <color indexed="81"/>
            <rFont val="Tahoma"/>
            <family val="2"/>
          </rPr>
          <t xml:space="preserve">
</t>
        </r>
        <r>
          <rPr>
            <sz val="10"/>
            <color indexed="81"/>
            <rFont val="Calibri"/>
            <family val="2"/>
            <scheme val="minor"/>
          </rPr>
          <t>Insert the risk owner (person who will be responsible for ensuring actions are implemented)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MATHESON, Stephen</author>
  </authors>
  <commentList>
    <comment ref="E4" authorId="0" shapeId="0" xr:uid="{E06BE350-A97F-45BA-B2CD-3062A174D438}">
      <text>
        <r>
          <rPr>
            <sz val="9"/>
            <color indexed="81"/>
            <rFont val="Tahoma"/>
            <family val="2"/>
          </rPr>
          <t xml:space="preserve">
identify any limits, restrictions etc that apply</t>
        </r>
      </text>
    </comment>
    <comment ref="E5" authorId="0" shapeId="0" xr:uid="{1BD5D341-0B93-40BB-AEBB-294EFD0C56E6}">
      <text>
        <r>
          <rPr>
            <sz val="9"/>
            <color indexed="81"/>
            <rFont val="Tahoma"/>
            <family val="2"/>
          </rPr>
          <t xml:space="preserve">
the inherent risk is the risk that could occur if there were no controls in place at all</t>
        </r>
      </text>
    </comment>
    <comment ref="I5" authorId="0" shapeId="0" xr:uid="{2A706FA4-93A6-48F6-8544-F6CF8C840AAF}">
      <text>
        <r>
          <rPr>
            <sz val="9"/>
            <color indexed="81"/>
            <rFont val="Tahoma"/>
            <family val="2"/>
          </rPr>
          <t xml:space="preserve">
The residual risk is the risk that may arise with the current controls in place</t>
        </r>
      </text>
    </comment>
    <comment ref="D6" authorId="0" shapeId="0" xr:uid="{FE3A0388-57F8-4C67-8A66-E35EC1D20D26}">
      <text>
        <r>
          <rPr>
            <sz val="9"/>
            <color indexed="81"/>
            <rFont val="Tahoma"/>
            <family val="2"/>
          </rPr>
          <t xml:space="preserve">
The risk description describes the risk that may arise from the hazard and provides some context around how it may arise</t>
        </r>
      </text>
    </comment>
    <comment ref="L6" authorId="0" shapeId="0" xr:uid="{E986B071-7520-405D-8198-B8FF79D67D7E}">
      <text>
        <r>
          <rPr>
            <sz val="9"/>
            <color indexed="81"/>
            <rFont val="Tahoma"/>
            <family val="2"/>
          </rPr>
          <t xml:space="preserve">
Can other controls can be reasonable added to decrease the risk level?</t>
        </r>
      </text>
    </comment>
    <comment ref="O6" authorId="0" shapeId="0" xr:uid="{53A5F3FD-A19E-4F7E-8BF5-05E6413BF322}">
      <text>
        <r>
          <rPr>
            <sz val="9"/>
            <color indexed="81"/>
            <rFont val="Tahoma"/>
            <family val="2"/>
          </rPr>
          <t xml:space="preserve">
Where will actions be tracked?  I.e. date assigned, due date and date completed?</t>
        </r>
      </text>
    </comment>
  </commentList>
</comments>
</file>

<file path=xl/sharedStrings.xml><?xml version="1.0" encoding="utf-8"?>
<sst xmlns="http://schemas.openxmlformats.org/spreadsheetml/2006/main" count="912" uniqueCount="640">
  <si>
    <t>Hazard Group</t>
  </si>
  <si>
    <t>Consequence</t>
  </si>
  <si>
    <t>Likelihood</t>
  </si>
  <si>
    <t>Risk Rating</t>
  </si>
  <si>
    <t xml:space="preserve">Can the risk rating be improved by adding new controls? Y/N </t>
  </si>
  <si>
    <t>Due date</t>
  </si>
  <si>
    <t>Are new controls adequate to change the risk rating? Y/N.
If Y redo the risk  ranking .</t>
  </si>
  <si>
    <t>Biological</t>
  </si>
  <si>
    <t>Major</t>
  </si>
  <si>
    <t>Likely</t>
  </si>
  <si>
    <t>High</t>
  </si>
  <si>
    <t>Unlikely</t>
  </si>
  <si>
    <t>Medium</t>
  </si>
  <si>
    <t>Moderate</t>
  </si>
  <si>
    <t>Possible</t>
  </si>
  <si>
    <t>Rare</t>
  </si>
  <si>
    <t>Low</t>
  </si>
  <si>
    <t xml:space="preserve">Food-borne illness
</t>
  </si>
  <si>
    <t xml:space="preserve">Infectious disease - human to human
</t>
  </si>
  <si>
    <t xml:space="preserve">Confined spaces
</t>
  </si>
  <si>
    <t>Critical</t>
  </si>
  <si>
    <t>Minor</t>
  </si>
  <si>
    <t>Ergonomics</t>
  </si>
  <si>
    <t>Psychosocial</t>
  </si>
  <si>
    <t>Poor workplace relationships</t>
  </si>
  <si>
    <t>Poor organisational change management</t>
  </si>
  <si>
    <t>Security</t>
  </si>
  <si>
    <t>Hot work</t>
  </si>
  <si>
    <t>Noise</t>
  </si>
  <si>
    <t>Plant and equipment</t>
  </si>
  <si>
    <t>Radiation</t>
  </si>
  <si>
    <t>Substances</t>
  </si>
  <si>
    <t>Chemical</t>
  </si>
  <si>
    <t xml:space="preserve">MODIFIED - Likelihood starts at "Rare" </t>
  </si>
  <si>
    <t>Insignificant</t>
  </si>
  <si>
    <t>Hazard Categories:</t>
  </si>
  <si>
    <t>Biological (e.g. hygiene, disease, infection)</t>
  </si>
  <si>
    <t>Blood/bodily fluid</t>
  </si>
  <si>
    <t>Extreme</t>
  </si>
  <si>
    <t>Virus/disease</t>
  </si>
  <si>
    <t>Almost Certain</t>
  </si>
  <si>
    <t>Food handling</t>
  </si>
  <si>
    <t xml:space="preserve">ORIGINAL -&gt; Likelihood starts at "Almost Certain" </t>
  </si>
  <si>
    <t>Chemicals (note: refer to the label and safety data sheet (SDS) for the classification and management of all chemicals)</t>
  </si>
  <si>
    <t>Extreme:</t>
  </si>
  <si>
    <r>
      <t xml:space="preserve">Notify </t>
    </r>
    <r>
      <rPr>
        <b/>
        <sz val="11"/>
        <rFont val="Arial"/>
        <family val="2"/>
      </rPr>
      <t>Workplace Manager and/or Management OHS Nominee</t>
    </r>
    <r>
      <rPr>
        <sz val="11"/>
        <rFont val="Arial"/>
        <family val="2"/>
      </rPr>
      <t xml:space="preserve"> immediately.  Corrective actions should be taken immediately.</t>
    </r>
  </si>
  <si>
    <t>Hazardous chemical (refer to a completed hazardous chemical risk assessment)</t>
  </si>
  <si>
    <t>High:</t>
  </si>
  <si>
    <r>
      <t xml:space="preserve">Notify </t>
    </r>
    <r>
      <rPr>
        <b/>
        <sz val="11"/>
        <rFont val="Arial"/>
        <family val="2"/>
      </rPr>
      <t>Workplace Manager and/or Management OHS Nominee</t>
    </r>
    <r>
      <rPr>
        <sz val="11"/>
        <rFont val="Arial"/>
        <family val="2"/>
      </rPr>
      <t xml:space="preserve"> immediately. Corrective actions should be taken within 48 hours of notification</t>
    </r>
  </si>
  <si>
    <t>Medium:</t>
  </si>
  <si>
    <r>
      <t xml:space="preserve">Notify </t>
    </r>
    <r>
      <rPr>
        <b/>
        <sz val="11"/>
        <rFont val="Arial"/>
        <family val="2"/>
      </rPr>
      <t>Nominated employee, HSR / OHS Committee</t>
    </r>
    <r>
      <rPr>
        <sz val="11"/>
        <rFont val="Arial"/>
        <family val="2"/>
      </rPr>
      <t>.  Nominated employee, OHS Representative / OHS Committee is to follow up that corrective action is taken within 7 days.</t>
    </r>
  </si>
  <si>
    <t>Low:</t>
  </si>
  <si>
    <r>
      <t xml:space="preserve">Notify </t>
    </r>
    <r>
      <rPr>
        <b/>
        <sz val="11"/>
        <rFont val="Arial"/>
        <family val="2"/>
      </rPr>
      <t>Nominated employee, HSR / OHS Committee</t>
    </r>
    <r>
      <rPr>
        <sz val="11"/>
        <rFont val="Arial"/>
        <family val="2"/>
      </rPr>
      <t>.  Nominated employee, HSR / OHS Committee is to follow up that corrective action is taken within a reasonable time</t>
    </r>
    <r>
      <rPr>
        <sz val="10"/>
        <rFont val="Century Gothic"/>
        <family val="2"/>
      </rPr>
      <t>.</t>
    </r>
  </si>
  <si>
    <t>Have Controls Been Implemented</t>
  </si>
  <si>
    <t>YesNo</t>
  </si>
  <si>
    <t>Critical incidents:</t>
  </si>
  <si>
    <t>Yes</t>
  </si>
  <si>
    <t>Lockdown</t>
  </si>
  <si>
    <t>Partially</t>
  </si>
  <si>
    <t>No</t>
  </si>
  <si>
    <t>Disruption</t>
  </si>
  <si>
    <t>Evacuation</t>
  </si>
  <si>
    <t>Energy systems – incident/issues involving:</t>
  </si>
  <si>
    <t>Electricity (incl. mains and solar)</t>
  </si>
  <si>
    <t>LPG gas</t>
  </si>
  <si>
    <t>Gas/pressurised containers</t>
  </si>
  <si>
    <t>Environment</t>
  </si>
  <si>
    <t>Sun exposure</t>
  </si>
  <si>
    <t>Water (creek, river, beach, dam)</t>
  </si>
  <si>
    <t>Sound/noise</t>
  </si>
  <si>
    <t>Animals/insects</t>
  </si>
  <si>
    <t>Storms/weather</t>
  </si>
  <si>
    <t>Temperature (heat, cold)</t>
  </si>
  <si>
    <t>Facilities/built environment</t>
  </si>
  <si>
    <t>Buildings and fixtures</t>
  </si>
  <si>
    <t>Driveway/paths</t>
  </si>
  <si>
    <t>Workshops/work rooms</t>
  </si>
  <si>
    <t>Playground equipment</t>
  </si>
  <si>
    <t>Furniture</t>
  </si>
  <si>
    <t>Swimming pool</t>
  </si>
  <si>
    <t>Machinery, plant and equipment</t>
  </si>
  <si>
    <t>Machinery (fixed plant)</t>
  </si>
  <si>
    <t>Machinery (portable)</t>
  </si>
  <si>
    <t>Hand tools</t>
  </si>
  <si>
    <t>Vehicles/trailers</t>
  </si>
  <si>
    <t>Manual tasks/ergonomics</t>
  </si>
  <si>
    <t>Manual tasks (repetitive, heavy)</t>
  </si>
  <si>
    <t>Working at heights</t>
  </si>
  <si>
    <t>Restricted space</t>
  </si>
  <si>
    <t>People</t>
  </si>
  <si>
    <t>Students</t>
  </si>
  <si>
    <t>Staff</t>
  </si>
  <si>
    <t>Parents/others</t>
  </si>
  <si>
    <t>Physical</t>
  </si>
  <si>
    <t>Psychosocial (stress related)</t>
  </si>
  <si>
    <t>Hierarchy of controls</t>
  </si>
  <si>
    <t>Most effective</t>
  </si>
  <si>
    <r>
      <t>Elimination</t>
    </r>
    <r>
      <rPr>
        <sz val="12"/>
        <rFont val="Arial"/>
        <family val="2"/>
      </rPr>
      <t>: remove the hazard completely from the workplace or activity.</t>
    </r>
  </si>
  <si>
    <t>(High level)</t>
  </si>
  <si>
    <r>
      <t>Substitution</t>
    </r>
    <r>
      <rPr>
        <sz val="12"/>
        <rFont val="Arial"/>
        <family val="2"/>
      </rPr>
      <t>: replace a hazard with a less dangerous one.</t>
    </r>
  </si>
  <si>
    <r>
      <t>Redesign</t>
    </r>
    <r>
      <rPr>
        <sz val="12"/>
        <rFont val="Arial"/>
        <family val="2"/>
      </rPr>
      <t>: changing a machine or work process to make it safer.</t>
    </r>
  </si>
  <si>
    <r>
      <t>Isolation</t>
    </r>
    <r>
      <rPr>
        <sz val="12"/>
        <rFont val="Arial"/>
        <family val="2"/>
      </rPr>
      <t>: separate people from the source of the hazard.</t>
    </r>
  </si>
  <si>
    <r>
      <t>Administration</t>
    </r>
    <r>
      <rPr>
        <sz val="12"/>
        <rFont val="Arial"/>
        <family val="2"/>
      </rPr>
      <t xml:space="preserve">: putting rules, signage or training in place to make a workplace safer. </t>
    </r>
  </si>
  <si>
    <t>Least effective</t>
  </si>
  <si>
    <r>
      <t>Personal protective equipment (PPE)</t>
    </r>
    <r>
      <rPr>
        <sz val="12"/>
        <rFont val="Arial"/>
        <family val="2"/>
      </rPr>
      <t xml:space="preserve">: protective clothing and equipment. </t>
    </r>
  </si>
  <si>
    <t>(Low level)</t>
  </si>
  <si>
    <t>Risk Ranking Matrix</t>
  </si>
  <si>
    <t>Description of consequence</t>
  </si>
  <si>
    <t>1. Insignificant</t>
  </si>
  <si>
    <t>No treatment required</t>
  </si>
  <si>
    <t>2. Minor</t>
  </si>
  <si>
    <t>Minor injury requiring first aid treatment (e.g. minor cuts, bruises, bumps)</t>
  </si>
  <si>
    <t>3. Moderate</t>
  </si>
  <si>
    <t>Injury requiring medical treatment or lost time</t>
  </si>
  <si>
    <t>4. Major</t>
  </si>
  <si>
    <t>Serious injury (injuries) requiring specialist medical treatment or hospitalisation</t>
  </si>
  <si>
    <t>5. Critical</t>
  </si>
  <si>
    <t>Loss of life, permanent disability or multiple serious injuries</t>
  </si>
  <si>
    <t>Description of likelihood</t>
  </si>
  <si>
    <t>1. Rare</t>
  </si>
  <si>
    <t>Will only occur in exceptional circumstances</t>
  </si>
  <si>
    <t>2. Unlikely</t>
  </si>
  <si>
    <t>Not likely to occur within the foreseeable future, or within the project lifecycle</t>
  </si>
  <si>
    <t>3. Possible</t>
  </si>
  <si>
    <t>May occur within the foreseeable future, or within the project lifecycle</t>
  </si>
  <si>
    <t>4. Likely</t>
  </si>
  <si>
    <t>Likely to occur within the foreseeable future, or within the project lifecycle</t>
  </si>
  <si>
    <t>5. Almost certain</t>
  </si>
  <si>
    <t>Almost certain to occur within the foreseeable future or within the project lifecycle</t>
  </si>
  <si>
    <t>Assessed Risk Level</t>
  </si>
  <si>
    <t>Actions</t>
  </si>
  <si>
    <t>Undertake the activity with the existing controls in place</t>
  </si>
  <si>
    <t>Hazard Types</t>
  </si>
  <si>
    <t>Agency of Injury</t>
  </si>
  <si>
    <t>Mechanism of Injury</t>
  </si>
  <si>
    <t>Hazard Categories</t>
  </si>
  <si>
    <t>Examples</t>
  </si>
  <si>
    <t>Atmospheric Contaminants</t>
  </si>
  <si>
    <t>0.1 - Falls from Any Height</t>
  </si>
  <si>
    <t>Biological Management</t>
  </si>
  <si>
    <t>0.2 - Slips, Trips &amp; Missteps</t>
  </si>
  <si>
    <t>Biological hazards occurs due to working with people, animals or infectious plant material. Examples include blood or other bodily fluids, animal care, insect bites, bacteria or viruses</t>
  </si>
  <si>
    <t>Burns</t>
  </si>
  <si>
    <t>1.1 - Colliding with Stationary Objects</t>
  </si>
  <si>
    <t>Chemicals Management</t>
  </si>
  <si>
    <t>1.2 - Injuring Oneself with a Tool</t>
  </si>
  <si>
    <t>Chemical </t>
  </si>
  <si>
    <t xml:space="preserve">Chemicals, poisons, dusts </t>
  </si>
  <si>
    <t>Confined Spaces</t>
  </si>
  <si>
    <t>2.1 - Struck by Objects or Persons by Accident (if violence code to 8.2)</t>
  </si>
  <si>
    <t>Electrical</t>
  </si>
  <si>
    <t>2.2 - Bitten or Hit by Animals (if venomous code to 6.3)</t>
  </si>
  <si>
    <t>Electrical equipment</t>
  </si>
  <si>
    <t>Environment/ Physical hazard</t>
  </si>
  <si>
    <t>Indoor Working Environment</t>
  </si>
  <si>
    <t>2.5 - Crushed by or Between Objects</t>
  </si>
  <si>
    <t> slips, trips, falls, exposure to loud noises, working from heights, vibrations, and unguarded machinery, noise, radiation, light, vibration</t>
  </si>
  <si>
    <t>Outdoor Working Environmental</t>
  </si>
  <si>
    <t>2.7 - Vibration</t>
  </si>
  <si>
    <t>Ergonomic</t>
  </si>
  <si>
    <t>Places strains on a worker’s body. Ergonomic hazards occur as a result of physical factors that can harm the musculoskeletal system. This type of hazard is not easily identified, examples of this hazard are poor lighting, repetitive motion, awkward movements, and poor posture</t>
  </si>
  <si>
    <t>Fire and Explosion</t>
  </si>
  <si>
    <t>Fire and Smoke</t>
  </si>
  <si>
    <t>3 - Noise and Pressure</t>
  </si>
  <si>
    <t>Food Safety</t>
  </si>
  <si>
    <t>4.1 - Muscular Stress from Moving Objects (e.g. lifting, carrying, pushing)</t>
  </si>
  <si>
    <t>4.3 - Muscular Stress from Awkward Posture or Repetitive Movements</t>
  </si>
  <si>
    <t>Hazardous Building Materials</t>
  </si>
  <si>
    <t>5.1 - Hot Objects</t>
  </si>
  <si>
    <t>Manual Handling</t>
  </si>
  <si>
    <t>5.2 - Cold Objects</t>
  </si>
  <si>
    <t>5.3 - Environmental Heat or Cold</t>
  </si>
  <si>
    <t>Occupational Violence</t>
  </si>
  <si>
    <t>5.5 - Non-ionising Radiation</t>
  </si>
  <si>
    <t>Off Site Activity/Home Visit</t>
  </si>
  <si>
    <t>5.6 - Ionising Radiation</t>
  </si>
  <si>
    <t>Other</t>
  </si>
  <si>
    <t>5.7 - Electricity</t>
  </si>
  <si>
    <t>Plant and Equipment (Static &amp; mobile)</t>
  </si>
  <si>
    <t>Fixed Plant</t>
  </si>
  <si>
    <t>5.8 - Low Oxygen Environment (includes drowning)</t>
  </si>
  <si>
    <t>Mechanical</t>
  </si>
  <si>
    <t>plant, equipment and items (and parts of them) that have the potential to cut, rip, tear, abrade, crush, penetrate, produce projectiles or cause sudden impact</t>
  </si>
  <si>
    <t>Psychological</t>
  </si>
  <si>
    <t>6.1 - Short Term Contact with Harmful Substances</t>
  </si>
  <si>
    <t>6.2 - Long Term Contact with Harmful Substances</t>
  </si>
  <si>
    <t>6.3 - Poisonous Plants and Venomous Creatures</t>
  </si>
  <si>
    <t>Fire/explosion</t>
  </si>
  <si>
    <t>Sharps</t>
  </si>
  <si>
    <t>7.1 - Fungi, Viruses &amp; Bacteria and Parasites</t>
  </si>
  <si>
    <t>Slips, Trips and Falls</t>
  </si>
  <si>
    <t>7.2 - Human Bodily Matter (e.g. urine or blood)</t>
  </si>
  <si>
    <t>Thermal</t>
  </si>
  <si>
    <t>8.1 - Experiencing or Witnessing Mental Stress Events (e.g. traumatic events)</t>
  </si>
  <si>
    <t>Traffic Control</t>
  </si>
  <si>
    <t>8.2 - Effects from Unacceptable Behaviour (e.g. bullying, harassment, workplace</t>
  </si>
  <si>
    <t xml:space="preserve">slips, trips, </t>
  </si>
  <si>
    <t>Vibration</t>
  </si>
  <si>
    <t>8.3 - Effects from Work Requirements (e.g. role clarity, organisational factors,</t>
  </si>
  <si>
    <t>Camps and Excursion</t>
  </si>
  <si>
    <t>9.2 - Vehicle Incident (including rollover)</t>
  </si>
  <si>
    <t>Working at Heights</t>
  </si>
  <si>
    <t>Gravitational</t>
  </si>
  <si>
    <t>Transport and Mobile Plant</t>
  </si>
  <si>
    <t xml:space="preserve">Working environment </t>
  </si>
  <si>
    <t>work spaces, surfaces - slips, trips,falls, lighting, temperature, noise</t>
  </si>
  <si>
    <t>Powered Equipment, Tools and Appliances</t>
  </si>
  <si>
    <t>Safety</t>
  </si>
  <si>
    <t>Non-Powered Handtools and Equipment</t>
  </si>
  <si>
    <t>Organisational</t>
  </si>
  <si>
    <t>Materials and Substances</t>
  </si>
  <si>
    <t>Personal Impairment</t>
  </si>
  <si>
    <t>Hazard
Category</t>
  </si>
  <si>
    <t>Hazard</t>
  </si>
  <si>
    <t>Risk Ranking
Inherent</t>
  </si>
  <si>
    <t>Risk Ranking
Residual</t>
  </si>
  <si>
    <t>Column Labels</t>
  </si>
  <si>
    <t>Arson</t>
  </si>
  <si>
    <t>Asbestos</t>
  </si>
  <si>
    <t>Contractors - major</t>
  </si>
  <si>
    <t>Disaster event</t>
  </si>
  <si>
    <t>External camps or excursions, including associated travel</t>
  </si>
  <si>
    <t>Fire</t>
  </si>
  <si>
    <t>Fireworks</t>
  </si>
  <si>
    <t>Hazardous dust or particulates</t>
  </si>
  <si>
    <t>Hazardous manual tasks</t>
  </si>
  <si>
    <t>Hot work (e.g. welding, grinding, etc.) - burns</t>
  </si>
  <si>
    <t>Impact into fixed or stationary object</t>
  </si>
  <si>
    <t>Impairment due to fatigue or mental wellbeing</t>
  </si>
  <si>
    <t>Inadequate lighting</t>
  </si>
  <si>
    <t xml:space="preserve">Ionising radiation </t>
  </si>
  <si>
    <t>Malicious device (including weapons such as firearms)</t>
  </si>
  <si>
    <t>Other transport vehicles (i.e. non-automotive, e.g. boat, train, aeroplane, etc.) related accidents</t>
  </si>
  <si>
    <t>Other; including nuisance dust</t>
  </si>
  <si>
    <t>Psychosocial hazards and factors - injury from work-related stress due to exposure to negative workplace relationships</t>
  </si>
  <si>
    <t>Psychosocial hazards and factors - injury from work-related stress other than negative workplace relationships</t>
  </si>
  <si>
    <t>Registrable plant (e.g. lifts, escalators, moving walkways)</t>
  </si>
  <si>
    <t>Respirable silica</t>
  </si>
  <si>
    <t>Robbery</t>
  </si>
  <si>
    <t>Rotating or moving parts - hair or clothing entanglement</t>
  </si>
  <si>
    <t>School-based business or enterprise</t>
  </si>
  <si>
    <t>Severe weather event</t>
  </si>
  <si>
    <t>Slips, trips or falls</t>
  </si>
  <si>
    <t xml:space="preserve">Struck by projectiles and ejected items (including struck by foreign objects in the eye) </t>
  </si>
  <si>
    <t>Structural failure - buildings or infrastructure</t>
  </si>
  <si>
    <t>Structural failure - other</t>
  </si>
  <si>
    <t>Unauthorised person with intent</t>
  </si>
  <si>
    <t>Undertaking high risk work</t>
  </si>
  <si>
    <t>Visitors - general</t>
  </si>
  <si>
    <t>Vocal strain (due to prolonged loud speaking)</t>
  </si>
  <si>
    <t>Water bodies</t>
  </si>
  <si>
    <t xml:space="preserve">Working without supervision, alone or in isolation. </t>
  </si>
  <si>
    <t xml:space="preserve">Insect/spiders
</t>
  </si>
  <si>
    <t xml:space="preserve">Snakes
</t>
  </si>
  <si>
    <t xml:space="preserve">Dangerous wildlife
</t>
  </si>
  <si>
    <t xml:space="preserve">Birds
</t>
  </si>
  <si>
    <t xml:space="preserve">Infectious disease - blood or bodily fluid transmission
</t>
  </si>
  <si>
    <t xml:space="preserve">Infectious disease (vector and animal borne)
</t>
  </si>
  <si>
    <t xml:space="preserve">Infectious disease (water, aerosol, or soil-borne (excluding zoonoses))
</t>
  </si>
  <si>
    <t xml:space="preserve">Biosecurity
</t>
  </si>
  <si>
    <t xml:space="preserve">Poor water quality - contact
</t>
  </si>
  <si>
    <t xml:space="preserve">Poor water quality - drinking
</t>
  </si>
  <si>
    <t>#REF!</t>
  </si>
  <si>
    <t xml:space="preserve">Contractors - minor
</t>
  </si>
  <si>
    <t xml:space="preserve">Contractors - other service providers
</t>
  </si>
  <si>
    <t>Excavations, trenching and penetrations (DOES OVERLAP WITH FALLS AND CONFINED SPACES</t>
  </si>
  <si>
    <t>Underground services (non-electrical)</t>
  </si>
  <si>
    <t>Gas/dust fire/explosion</t>
  </si>
  <si>
    <t>Fall from heights</t>
  </si>
  <si>
    <t>Travel accommodation</t>
  </si>
  <si>
    <t>Sport, playground equipment and general play</t>
  </si>
  <si>
    <t>Water bodies - recreational use</t>
  </si>
  <si>
    <t>Cold</t>
  </si>
  <si>
    <t>Heat</t>
  </si>
  <si>
    <t>UV exposure from the sun</t>
  </si>
  <si>
    <t>Workstation and postures</t>
  </si>
  <si>
    <t>Impairment due to drugs (prescribed or illicit, including alcohol).</t>
  </si>
  <si>
    <t>Pre-existing health conditions</t>
  </si>
  <si>
    <t>Bombing</t>
  </si>
  <si>
    <t>Adverse behavioural-based interaction with staff by student</t>
  </si>
  <si>
    <t>Domestic and family violence</t>
  </si>
  <si>
    <t>Violence by staff or others (e.g. parents/guardians, contractors) against staff or others</t>
  </si>
  <si>
    <t>Explosive powered tools</t>
  </si>
  <si>
    <t>Lifting work (i.e. cranes, forklifts) and suspended loads</t>
  </si>
  <si>
    <t>Electric shock - appliances</t>
  </si>
  <si>
    <t>Electric shock - electrical work</t>
  </si>
  <si>
    <t>Electric shock - transmission services</t>
  </si>
  <si>
    <t>Electric shock - welding</t>
  </si>
  <si>
    <t xml:space="preserve">Welding flash </t>
  </si>
  <si>
    <t xml:space="preserve">Moving parts of plant and equipment </t>
  </si>
  <si>
    <t>Pinch, crush or shear points in plant or equipment</t>
  </si>
  <si>
    <t>Sharp tools or equipment parts resulting in cuts, lacerations or punctures (other than needle-stick injuries)</t>
  </si>
  <si>
    <t>Hydraulic/pneumatic energy</t>
  </si>
  <si>
    <t>Spring or tension energy</t>
  </si>
  <si>
    <t>UV radiation (excludes sun)</t>
  </si>
  <si>
    <t>Amusement devices (note not all are registered plant however controls relevant for both)</t>
  </si>
  <si>
    <t>Motor vehicle accidents involving pedestrians</t>
  </si>
  <si>
    <t xml:space="preserve">Motor vehicle incident (excluding pedestrians) </t>
  </si>
  <si>
    <t>Airborne contaminants</t>
  </si>
  <si>
    <t>Fire/explosion - Dangerous Goods and Hazardous Substances</t>
  </si>
  <si>
    <t>Storage and handling - Dangerous Goods and Hazardous Substances</t>
  </si>
  <si>
    <t xml:space="preserve">Allergens
</t>
  </si>
  <si>
    <t>Grand Total</t>
  </si>
  <si>
    <t>Inherent Risk</t>
  </si>
  <si>
    <t>Residual Risk</t>
  </si>
  <si>
    <t>Version</t>
  </si>
  <si>
    <t>Section Amended</t>
  </si>
  <si>
    <t>Amendment</t>
  </si>
  <si>
    <t>Date Created</t>
  </si>
  <si>
    <t>Author</t>
  </si>
  <si>
    <t>DRAFT</t>
  </si>
  <si>
    <t>n/a</t>
  </si>
  <si>
    <t>Initial Draft</t>
  </si>
  <si>
    <t>2 Oct 2019</t>
  </si>
  <si>
    <t>Creating a School Risk Register using the DoE Risk Register</t>
  </si>
  <si>
    <t>1. Make a copy of the DoE Risk Register and use this as your working document, save it with an appropriate filename.</t>
  </si>
  <si>
    <t>2. Enter the date of your review, who participated, and when the next review should be completed (usually this is biannually, or following a significant HSW incident - for more information, refer to the DoE WHS Hazard Identification Risk Assessment and Control Procedure)</t>
  </si>
  <si>
    <t>3.  Review the risk register, and determine if the hazard (Columns B &amp; C) is relevant to your workplace.</t>
  </si>
  <si>
    <t>4. If the hazard is relevant, then:</t>
  </si>
  <si>
    <t>* review which controls already listed are being used effectively at your workplace</t>
  </si>
  <si>
    <t>* review and update the consequence and likelihood of the residual risk</t>
  </si>
  <si>
    <t>* consider which additional controls should be put in place to help manage the risk (but which are not in place or are not effective)</t>
  </si>
  <si>
    <t xml:space="preserve">5. If the hazard is not relevant or not applicable to your school, then: </t>
  </si>
  <si>
    <t xml:space="preserve"> * change the "Hazard Category" (Column A) to "Reviewed - Not applicable"</t>
  </si>
  <si>
    <r>
      <t>Definitions</t>
    </r>
    <r>
      <rPr>
        <b/>
        <sz val="12"/>
        <rFont val="Arial"/>
        <family val="2"/>
      </rPr>
      <t>:</t>
    </r>
  </si>
  <si>
    <r>
      <rPr>
        <b/>
        <sz val="12"/>
        <rFont val="Arial"/>
        <family val="2"/>
      </rPr>
      <t xml:space="preserve"> Inherent Risk</t>
    </r>
    <r>
      <rPr>
        <sz val="12"/>
        <rFont val="Arial"/>
        <family val="2"/>
      </rPr>
      <t>: the risk associated with that hazard in your workplace BEFORE any controls are applied</t>
    </r>
  </si>
  <si>
    <r>
      <t xml:space="preserve"> </t>
    </r>
    <r>
      <rPr>
        <b/>
        <sz val="12"/>
        <rFont val="Arial"/>
        <family val="2"/>
      </rPr>
      <t>Residual Risk</t>
    </r>
    <r>
      <rPr>
        <sz val="12"/>
        <rFont val="Arial"/>
        <family val="2"/>
      </rPr>
      <t>: the risk associated with that hazard in your workplace AFTER the controls are applied</t>
    </r>
  </si>
  <si>
    <r>
      <t xml:space="preserve"> </t>
    </r>
    <r>
      <rPr>
        <b/>
        <sz val="12"/>
        <rFont val="Arial"/>
        <family val="2"/>
      </rPr>
      <t>SFAIRP</t>
    </r>
    <r>
      <rPr>
        <sz val="12"/>
        <rFont val="Arial"/>
        <family val="2"/>
      </rPr>
      <t>: So Far As Is Reasonably Practicable</t>
    </r>
  </si>
  <si>
    <r>
      <rPr>
        <b/>
        <sz val="11"/>
        <color rgb="FF004EA8"/>
        <rFont val="Arial"/>
        <family val="2"/>
      </rPr>
      <t>4.</t>
    </r>
    <r>
      <rPr>
        <b/>
        <sz val="7"/>
        <color rgb="FF004EA8"/>
        <rFont val="Arial"/>
        <family val="2"/>
      </rPr>
      <t> </t>
    </r>
    <r>
      <rPr>
        <b/>
        <sz val="7"/>
        <rFont val="Arial"/>
        <family val="2"/>
      </rPr>
      <t xml:space="preserve">   </t>
    </r>
    <r>
      <rPr>
        <sz val="11"/>
        <rFont val="Arial"/>
        <family val="2"/>
      </rPr>
      <t>Copy and paste the "Suggested Department Controls" into the "Controls Implemented at the Workplace".</t>
    </r>
  </si>
  <si>
    <r>
      <rPr>
        <b/>
        <sz val="11"/>
        <color rgb="FF004EA8"/>
        <rFont val="Arial"/>
        <family val="2"/>
      </rPr>
      <t>5.</t>
    </r>
    <r>
      <rPr>
        <b/>
        <sz val="7"/>
        <color rgb="FF004EA8"/>
        <rFont val="Arial"/>
        <family val="2"/>
      </rPr>
      <t> </t>
    </r>
    <r>
      <rPr>
        <b/>
        <sz val="7"/>
        <rFont val="Arial"/>
        <family val="2"/>
      </rPr>
      <t xml:space="preserve">   </t>
    </r>
    <r>
      <rPr>
        <sz val="11"/>
        <rFont val="Arial"/>
        <family val="2"/>
      </rPr>
      <t>Delete, modify or add to the "Controls Implemented at the Workplace" to reflect your current risk controls.</t>
    </r>
  </si>
  <si>
    <r>
      <t>·</t>
    </r>
    <r>
      <rPr>
        <sz val="7"/>
        <rFont val="Arial"/>
        <family val="2"/>
      </rPr>
      <t xml:space="preserve">                </t>
    </r>
    <r>
      <rPr>
        <sz val="11"/>
        <rFont val="Arial"/>
        <family val="2"/>
      </rPr>
      <t>When you select a cell and start typing, you may find that you overwrite the contents of the entire cell.  In order to edit the
         contents of a cell you can either double click on the cell or select it and press F2.</t>
    </r>
  </si>
  <si>
    <r>
      <t>·</t>
    </r>
    <r>
      <rPr>
        <sz val="7"/>
        <rFont val="Arial"/>
        <family val="2"/>
      </rPr>
      <t xml:space="preserve">                </t>
    </r>
    <r>
      <rPr>
        <sz val="11"/>
        <rFont val="Arial"/>
        <family val="2"/>
      </rPr>
      <t xml:space="preserve">If you press 'Enter' while working within a cell you will move to the next cell. To create an additional row within in a cell, press
         and hold the 'Alt' key and </t>
    </r>
    <r>
      <rPr>
        <u/>
        <sz val="11"/>
        <rFont val="Arial"/>
        <family val="2"/>
      </rPr>
      <t>then</t>
    </r>
    <r>
      <rPr>
        <sz val="11"/>
        <rFont val="Arial"/>
        <family val="2"/>
      </rPr>
      <t xml:space="preserve"> press 'Enter'.</t>
    </r>
  </si>
  <si>
    <r>
      <rPr>
        <b/>
        <sz val="11"/>
        <color rgb="FF004EA8"/>
        <rFont val="Arial"/>
        <family val="2"/>
      </rPr>
      <t>6.</t>
    </r>
    <r>
      <rPr>
        <b/>
        <sz val="7"/>
        <rFont val="Arial"/>
        <family val="2"/>
      </rPr>
      <t xml:space="preserve">    </t>
    </r>
    <r>
      <rPr>
        <sz val="11"/>
        <rFont val="Arial"/>
        <family val="2"/>
      </rPr>
      <t>Once the "Controls Implemented at the Workplace" have been updated, assess the "Residual Risk" (the risk that remains following the
     implementation of control methods) of the hazard (the risk that remains following the implementation of controls).</t>
    </r>
  </si>
  <si>
    <r>
      <rPr>
        <b/>
        <sz val="11"/>
        <color rgb="FF004EA8"/>
        <rFont val="Arial"/>
        <family val="2"/>
      </rPr>
      <t>7.</t>
    </r>
    <r>
      <rPr>
        <b/>
        <sz val="7"/>
        <rFont val="Arial"/>
        <family val="2"/>
      </rPr>
      <t xml:space="preserve">    </t>
    </r>
    <r>
      <rPr>
        <sz val="11"/>
        <rFont val="Arial"/>
        <family val="2"/>
      </rPr>
      <t>List any controls measures that you plan to implement in the future to the "Additional Controls To Be Implemented" column</t>
    </r>
  </si>
  <si>
    <r>
      <t>·</t>
    </r>
    <r>
      <rPr>
        <sz val="7"/>
        <rFont val="Arial"/>
        <family val="2"/>
      </rPr>
      <t xml:space="preserve">                </t>
    </r>
    <r>
      <rPr>
        <sz val="11"/>
        <rFont val="Arial"/>
        <family val="2"/>
      </rPr>
      <t>If additional risk controls are required the person responsible, a proposed implementation date and relevant comments should
         be added under the applicable headings.</t>
    </r>
  </si>
  <si>
    <r>
      <rPr>
        <b/>
        <sz val="11"/>
        <color rgb="FF004EA8"/>
        <rFont val="Arial"/>
        <family val="2"/>
      </rPr>
      <t>8.</t>
    </r>
    <r>
      <rPr>
        <b/>
        <sz val="7"/>
        <rFont val="Arial"/>
        <family val="2"/>
      </rPr>
      <t xml:space="preserve">    </t>
    </r>
    <r>
      <rPr>
        <sz val="11"/>
        <rFont val="Arial"/>
        <family val="2"/>
      </rPr>
      <t>Continue to review each hazard entry until the register is completed.</t>
    </r>
  </si>
  <si>
    <r>
      <rPr>
        <b/>
        <sz val="11"/>
        <color rgb="FF004EA8"/>
        <rFont val="Arial"/>
        <family val="2"/>
      </rPr>
      <t>9.</t>
    </r>
    <r>
      <rPr>
        <b/>
        <sz val="7"/>
        <color rgb="FF004EA8"/>
        <rFont val="Arial"/>
        <family val="2"/>
      </rPr>
      <t>  </t>
    </r>
    <r>
      <rPr>
        <b/>
        <sz val="7"/>
        <rFont val="Arial"/>
        <family val="2"/>
      </rPr>
      <t xml:space="preserve">  </t>
    </r>
    <r>
      <rPr>
        <sz val="11"/>
        <rFont val="Arial"/>
        <family val="2"/>
      </rPr>
      <t>If additional hazards are present in the workplace that are not listed in the pre filled template.</t>
    </r>
  </si>
  <si>
    <r>
      <t>·</t>
    </r>
    <r>
      <rPr>
        <sz val="7"/>
        <rFont val="Arial"/>
        <family val="2"/>
      </rPr>
      <t xml:space="preserve">                </t>
    </r>
    <r>
      <rPr>
        <sz val="11"/>
        <rFont val="Arial"/>
        <family val="2"/>
      </rPr>
      <t>Left click on the row number of a hazard entry to select the entire row (see below).</t>
    </r>
  </si>
  <si>
    <r>
      <t>·</t>
    </r>
    <r>
      <rPr>
        <sz val="7"/>
        <rFont val="Arial"/>
        <family val="2"/>
      </rPr>
      <t xml:space="preserve">                </t>
    </r>
    <r>
      <rPr>
        <sz val="11"/>
        <rFont val="Arial"/>
        <family val="2"/>
      </rPr>
      <t>Select copy and then paste in the new row where you would like it in the register.</t>
    </r>
  </si>
  <si>
    <r>
      <t>·</t>
    </r>
    <r>
      <rPr>
        <sz val="7"/>
        <rFont val="Arial"/>
        <family val="2"/>
      </rPr>
      <t xml:space="preserve">                </t>
    </r>
    <r>
      <rPr>
        <sz val="11"/>
        <rFont val="Arial"/>
        <family val="2"/>
      </rPr>
      <t>Modify the details of the new entry as required to reflect the conditions of the workplace.</t>
    </r>
  </si>
  <si>
    <r>
      <t xml:space="preserve">If you require further assistance, please contact the </t>
    </r>
    <r>
      <rPr>
        <b/>
        <sz val="12"/>
        <rFont val="Arial"/>
        <family val="2"/>
      </rPr>
      <t>OHS Advisory Service</t>
    </r>
    <r>
      <rPr>
        <sz val="12"/>
        <rFont val="Arial"/>
        <family val="2"/>
      </rPr>
      <t xml:space="preserve"> on </t>
    </r>
    <r>
      <rPr>
        <b/>
        <sz val="12"/>
        <rFont val="Arial"/>
        <family val="2"/>
      </rPr>
      <t>1300 074 715</t>
    </r>
    <r>
      <rPr>
        <sz val="12"/>
        <rFont val="Arial"/>
        <family val="2"/>
      </rPr>
      <t>.</t>
    </r>
  </si>
  <si>
    <t>Last Updated: 26 June 2018</t>
  </si>
  <si>
    <t>Human Factors - Psychosocial</t>
  </si>
  <si>
    <t xml:space="preserve">Has the risk been controlled as far as reasonably practicable? Y/N </t>
  </si>
  <si>
    <t>What additional controls or control clarification is required?</t>
  </si>
  <si>
    <t>Column</t>
  </si>
  <si>
    <t>N</t>
  </si>
  <si>
    <t>Threat Lookup value</t>
  </si>
  <si>
    <t>RISK RATING</t>
  </si>
  <si>
    <t>MajorRare</t>
  </si>
  <si>
    <t>MajorUnlikely</t>
  </si>
  <si>
    <t>MajorPossible</t>
  </si>
  <si>
    <t>MajorLikely</t>
  </si>
  <si>
    <t>MajorAlmost Certain</t>
  </si>
  <si>
    <t>ModerateRare</t>
  </si>
  <si>
    <t>ModerateUnlikely</t>
  </si>
  <si>
    <t>ModeratePossible</t>
  </si>
  <si>
    <t>ModerateLikely</t>
  </si>
  <si>
    <t>ModerateAlmost Certain</t>
  </si>
  <si>
    <t>MinorRare</t>
  </si>
  <si>
    <t>MinorUnlikely</t>
  </si>
  <si>
    <t>MinorPossible</t>
  </si>
  <si>
    <t>MinorLikely</t>
  </si>
  <si>
    <t>MinorAlmost Certain</t>
  </si>
  <si>
    <t>InsignificantRare</t>
  </si>
  <si>
    <t>InsignificantUnlikely</t>
  </si>
  <si>
    <t>InsignificantPossible</t>
  </si>
  <si>
    <t>InsignificantLikely</t>
  </si>
  <si>
    <t>InsignificantAlmost Certain</t>
  </si>
  <si>
    <t xml:space="preserve">Risk Rating </t>
  </si>
  <si>
    <t>Almost certain</t>
  </si>
  <si>
    <t>EXTREME</t>
  </si>
  <si>
    <t>HIGH</t>
  </si>
  <si>
    <t>CriticalRare</t>
  </si>
  <si>
    <t>CriticalUnlikely</t>
  </si>
  <si>
    <t>CriticalPossible</t>
  </si>
  <si>
    <t>CriticalLikely</t>
  </si>
  <si>
    <t>CriticalAlmost Certain</t>
  </si>
  <si>
    <t>Do not change this field</t>
  </si>
  <si>
    <t>Insert Y or N</t>
  </si>
  <si>
    <t>Insert date action to be completed</t>
  </si>
  <si>
    <t>Click on cell and select from drop down list</t>
  </si>
  <si>
    <t>These cells will populate automatically</t>
  </si>
  <si>
    <t>Risk Level</t>
  </si>
  <si>
    <t>#</t>
  </si>
  <si>
    <t>https://ppr.qed.qld.gov.au/attachment/managing-risks-in-school-curriculum-activities-flowchart.pdf</t>
  </si>
  <si>
    <t>Note: For Curriculum activities follow the requirements in the CARA flowchart</t>
  </si>
  <si>
    <t>https://education.qld.gov.au/initiatives-and-strategies/health-and-wellbeing/workplaces/equipment-machinery-resources</t>
  </si>
  <si>
    <t>Note: For plant and equipment risk assessments follow the action requirements in each PERA</t>
  </si>
  <si>
    <t>This will automatically populate once the consequence and likelihood are entered</t>
  </si>
  <si>
    <t>Y</t>
  </si>
  <si>
    <t>Add the action owner, if unknown at this point add the person responsible for ensuring the action will be allocated</t>
  </si>
  <si>
    <t>Instruction/step required</t>
  </si>
  <si>
    <t>HSW risk assessment template</t>
  </si>
  <si>
    <t xml:space="preserve">School/
Workplace:
</t>
  </si>
  <si>
    <t xml:space="preserve">Describe the Hazard 
</t>
  </si>
  <si>
    <t>Describe risk that may arise (cause and outcome)</t>
  </si>
  <si>
    <t>Step 1</t>
  </si>
  <si>
    <t>Step</t>
  </si>
  <si>
    <t>Step 2b</t>
  </si>
  <si>
    <t>Step 3</t>
  </si>
  <si>
    <t>Steps to complete a risk assessment using this template</t>
  </si>
  <si>
    <t xml:space="preserve">Instructions sheet </t>
  </si>
  <si>
    <t xml:space="preserve">Situation/
Activity being assessed:
</t>
  </si>
  <si>
    <t xml:space="preserve">Scope:
</t>
  </si>
  <si>
    <t>Specific area/
space:</t>
  </si>
  <si>
    <t>Step 4</t>
  </si>
  <si>
    <t>Step 5</t>
  </si>
  <si>
    <r>
      <rPr>
        <b/>
        <sz val="12"/>
        <rFont val="Calibri"/>
        <family val="2"/>
        <scheme val="minor"/>
      </rPr>
      <t>Assess the Inherent risk</t>
    </r>
    <r>
      <rPr>
        <sz val="12"/>
        <rFont val="Calibri"/>
        <family val="2"/>
        <scheme val="minor"/>
      </rPr>
      <t xml:space="preserve">
 </t>
    </r>
  </si>
  <si>
    <t>Step 6</t>
  </si>
  <si>
    <t>Evaluate the risk</t>
  </si>
  <si>
    <t>Step 7</t>
  </si>
  <si>
    <t>Monitor the risk</t>
  </si>
  <si>
    <t>Col N - Additional controls?</t>
  </si>
  <si>
    <t>Col O - date</t>
  </si>
  <si>
    <t>What will be done to eliminate or minimise the risk?</t>
  </si>
  <si>
    <t>Step 2 Identify the hazards</t>
  </si>
  <si>
    <t>Step 1 Establish the context</t>
  </si>
  <si>
    <t>Step 2 identify the hazards</t>
  </si>
  <si>
    <t>Step 4 Control the risk</t>
  </si>
  <si>
    <t>Name</t>
  </si>
  <si>
    <t>Position title</t>
  </si>
  <si>
    <t>Signature:</t>
  </si>
  <si>
    <t>Risk Approver</t>
  </si>
  <si>
    <t>Name:</t>
  </si>
  <si>
    <t>Position:</t>
  </si>
  <si>
    <t>Date assessed:</t>
  </si>
  <si>
    <t>Date:</t>
  </si>
  <si>
    <t>Step 7: Monitor and review</t>
  </si>
  <si>
    <t>Are controls effective?</t>
  </si>
  <si>
    <t>Additional actions/controls proposed/added</t>
  </si>
  <si>
    <t>Reviewer title</t>
  </si>
  <si>
    <t>Date of review</t>
  </si>
  <si>
    <t>Step 6a</t>
  </si>
  <si>
    <t>Step 6b</t>
  </si>
  <si>
    <r>
      <t xml:space="preserve">Step 2
</t>
    </r>
    <r>
      <rPr>
        <sz val="12"/>
        <rFont val="Calibri"/>
        <family val="2"/>
        <scheme val="minor"/>
      </rPr>
      <t>Step 2a</t>
    </r>
  </si>
  <si>
    <t>Row 20-23
Approver details</t>
  </si>
  <si>
    <t>Row 21-26
Assessment team details</t>
  </si>
  <si>
    <t>Row 30 onwards</t>
  </si>
  <si>
    <t>The inherent risk is the risk as if there were no controls in place at all</t>
  </si>
  <si>
    <t>List the details of the risk assessors including people who were consulted</t>
  </si>
  <si>
    <t>Add the monitor and review details</t>
  </si>
  <si>
    <t>Add the date actions to be completed by</t>
  </si>
  <si>
    <r>
      <t xml:space="preserve">Moderate and likely give a </t>
    </r>
    <r>
      <rPr>
        <b/>
        <i/>
        <sz val="11"/>
        <rFont val="Calibri"/>
        <family val="2"/>
        <scheme val="minor"/>
      </rPr>
      <t>High</t>
    </r>
    <r>
      <rPr>
        <i/>
        <sz val="11"/>
        <rFont val="Calibri"/>
        <family val="2"/>
        <scheme val="minor"/>
      </rPr>
      <t xml:space="preserve"> level of risk for example above</t>
    </r>
  </si>
  <si>
    <r>
      <t>Note: even with controls in place sometimes it is hard to lower the consequence -</t>
    </r>
    <r>
      <rPr>
        <i/>
        <sz val="11"/>
        <rFont val="Calibri"/>
        <family val="2"/>
        <scheme val="minor"/>
      </rPr>
      <t xml:space="preserve"> in example above it might remain at moderate (maybe possible to decrease to minor)</t>
    </r>
  </si>
  <si>
    <t xml:space="preserve"> Generally this is the supervisor or a higher  level if the residual risk is high</t>
  </si>
  <si>
    <t xml:space="preserve">Describe hazards for each step or aspect of the activity or situation
</t>
  </si>
  <si>
    <t>If No in col M - Insert the additional controls or modification here, otherwise leave blank</t>
  </si>
  <si>
    <t xml:space="preserve"> Risk Owner</t>
  </si>
  <si>
    <t>Insert Risk owner</t>
  </si>
  <si>
    <t>Describe the event that could happen;  why it could happen (i.e. the cause) and the main effect of the risk occurring (maximum reasonable outcome)</t>
  </si>
  <si>
    <t>NOTE: for psychosocial hazards consideration will need to be given to the varying range of consequences (and their severity) such as exhaustion, anxiety, stress levels, post traumatic stress, depression and suicide along with cardiovascular disorders</t>
  </si>
  <si>
    <r>
      <rPr>
        <b/>
        <sz val="12"/>
        <rFont val="Calibri"/>
        <family val="2"/>
        <scheme val="minor"/>
      </rPr>
      <t>Establish the Context</t>
    </r>
    <r>
      <rPr>
        <sz val="12"/>
        <rFont val="Calibri"/>
        <family val="2"/>
        <scheme val="minor"/>
      </rPr>
      <t xml:space="preserve">
Row 3</t>
    </r>
  </si>
  <si>
    <t>Row 4</t>
  </si>
  <si>
    <r>
      <rPr>
        <i/>
        <sz val="11"/>
        <rFont val="Calibri"/>
        <family val="2"/>
        <scheme val="minor"/>
      </rPr>
      <t>e.g. ABC State School Wavell Heights
Place: Teachers staff room and classroom 123</t>
    </r>
    <r>
      <rPr>
        <sz val="11"/>
        <rFont val="Calibri"/>
        <family val="2"/>
        <scheme val="minor"/>
      </rPr>
      <t xml:space="preserve">
</t>
    </r>
  </si>
  <si>
    <t>Enter the name/location of the school/workplace and the particular area/place that applies (e.g. science laboratory)</t>
  </si>
  <si>
    <t xml:space="preserve">Describe the risk that may arise from each hazard in terms of the cause and the effect (consequence outcome) that may arise </t>
  </si>
  <si>
    <r>
      <rPr>
        <sz val="11"/>
        <rFont val="Calibri"/>
        <family val="2"/>
        <scheme val="minor"/>
      </rPr>
      <t>Note: the risk matrix tab explains the 5 consequence levels</t>
    </r>
    <r>
      <rPr>
        <i/>
        <sz val="11"/>
        <rFont val="Calibri"/>
        <family val="2"/>
        <scheme val="minor"/>
      </rPr>
      <t xml:space="preserve">
For the example you might choose - moderate</t>
    </r>
  </si>
  <si>
    <r>
      <rPr>
        <sz val="11"/>
        <rFont val="Calibri"/>
        <family val="2"/>
        <scheme val="minor"/>
      </rPr>
      <t>Note: the risk matrix tab explains the 5 likelihood levels</t>
    </r>
    <r>
      <rPr>
        <i/>
        <sz val="11"/>
        <rFont val="Calibri"/>
        <family val="2"/>
        <scheme val="minor"/>
      </rPr>
      <t xml:space="preserve">
e.g. for example - likely</t>
    </r>
  </si>
  <si>
    <r>
      <rPr>
        <b/>
        <sz val="12"/>
        <rFont val="Calibri"/>
        <family val="2"/>
        <scheme val="minor"/>
      </rPr>
      <t>Identify the Hazards</t>
    </r>
    <r>
      <rPr>
        <sz val="12"/>
        <rFont val="Calibri"/>
        <family val="2"/>
        <scheme val="minor"/>
      </rPr>
      <t xml:space="preserve">
Col C</t>
    </r>
  </si>
  <si>
    <t>Col D</t>
  </si>
  <si>
    <t>Col E - consequence</t>
  </si>
  <si>
    <t>Col F - likelihood</t>
  </si>
  <si>
    <t>Col G- Inherent risk level</t>
  </si>
  <si>
    <r>
      <t xml:space="preserve">Consider the controls
</t>
    </r>
    <r>
      <rPr>
        <sz val="12"/>
        <rFont val="Calibri"/>
        <family val="2"/>
        <scheme val="minor"/>
      </rPr>
      <t>Col H - controlling the risk</t>
    </r>
  </si>
  <si>
    <t>Col L - Risk controlled?</t>
  </si>
  <si>
    <t>Col T - Action Owner</t>
  </si>
  <si>
    <t>Verify controls are effective, consider if additional controls may be needed particularly if the inherent risk is extreme or high</t>
  </si>
  <si>
    <t>Describe the situation/activity being assessed and the scope of the risk assessment</t>
  </si>
  <si>
    <t xml:space="preserve">Describe each hazard in a separate row (the situation, thing or activity that can cause harm)
</t>
  </si>
  <si>
    <t xml:space="preserve">Small step at the classroom door </t>
  </si>
  <si>
    <t>Undue strain to person scooting up and potentially not able to get up</t>
  </si>
  <si>
    <t xml:space="preserve">Ramp incline to classroom is steep and has a tight corner </t>
  </si>
  <si>
    <t>Risks arising from teacher Jo Smith having to use a leg scooter  due to foot injury</t>
  </si>
  <si>
    <t xml:space="preserve"> ABC State School Wavell Heights</t>
  </si>
  <si>
    <t>Teachers staff room and classroom 123</t>
  </si>
  <si>
    <t>Only applies to areas listed above, only required for next 6 weeks, scooter must be used at all times</t>
  </si>
  <si>
    <t xml:space="preserve">Note: redesign of ramp slope considered but is not a viable option for this short term risk </t>
  </si>
  <si>
    <t>Jo Smith</t>
  </si>
  <si>
    <t>John Abel</t>
  </si>
  <si>
    <t>Business Manager</t>
  </si>
  <si>
    <t>15/7/24</t>
  </si>
  <si>
    <t xml:space="preserve"> Head of Department</t>
  </si>
  <si>
    <t>roster needed for third party support to ensure someone is always available to assist Jo Smith up the ramp - HSA to put in place by 18/7/24</t>
  </si>
  <si>
    <t>Yes normally but see additional action</t>
  </si>
  <si>
    <t>HSW risk assessment template - Example</t>
  </si>
  <si>
    <r>
      <t xml:space="preserve">Step 6 Evaluate  the risk  
</t>
    </r>
    <r>
      <rPr>
        <b/>
        <i/>
        <sz val="12"/>
        <rFont val="Arial"/>
        <family val="2"/>
      </rPr>
      <t>(accept or take further action to get risk to an acceptable level)</t>
    </r>
  </si>
  <si>
    <r>
      <rPr>
        <b/>
        <i/>
        <sz val="14"/>
        <rFont val="Arial"/>
        <family val="2"/>
      </rPr>
      <t>Step 3</t>
    </r>
    <r>
      <rPr>
        <b/>
        <i/>
        <sz val="11"/>
        <rFont val="Arial"/>
        <family val="2"/>
      </rPr>
      <t xml:space="preserve"> - </t>
    </r>
    <r>
      <rPr>
        <b/>
        <i/>
        <sz val="12"/>
        <rFont val="Arial"/>
        <family val="2"/>
      </rPr>
      <t>Assess the inherent risk level</t>
    </r>
    <r>
      <rPr>
        <b/>
        <i/>
        <sz val="11"/>
        <rFont val="Arial"/>
        <family val="2"/>
      </rPr>
      <t xml:space="preserve">
(i.e. with no controls)</t>
    </r>
  </si>
  <si>
    <t>Risk Assessment Team 
(who participated and who was consulted)</t>
  </si>
  <si>
    <r>
      <t>Guidance/</t>
    </r>
    <r>
      <rPr>
        <b/>
        <i/>
        <sz val="12"/>
        <rFont val="Calibri"/>
        <family val="2"/>
        <scheme val="minor"/>
      </rPr>
      <t>example</t>
    </r>
    <r>
      <rPr>
        <b/>
        <sz val="12"/>
        <rFont val="Calibri"/>
        <family val="2"/>
        <scheme val="minor"/>
      </rPr>
      <t xml:space="preserve"> (see example tab for full example)</t>
    </r>
  </si>
  <si>
    <r>
      <t xml:space="preserve">• controls can certainly lower the likelihood
</t>
    </r>
    <r>
      <rPr>
        <i/>
        <sz val="11"/>
        <rFont val="Calibri"/>
        <family val="2"/>
        <scheme val="minor"/>
      </rPr>
      <t xml:space="preserve">In example above consequence may reduce to say </t>
    </r>
    <r>
      <rPr>
        <b/>
        <i/>
        <sz val="11"/>
        <rFont val="Calibri"/>
        <family val="2"/>
        <scheme val="minor"/>
      </rPr>
      <t>possible</t>
    </r>
    <r>
      <rPr>
        <sz val="11"/>
        <rFont val="Calibri"/>
        <family val="2"/>
        <scheme val="minor"/>
      </rPr>
      <t xml:space="preserve"> or </t>
    </r>
    <r>
      <rPr>
        <b/>
        <sz val="11"/>
        <rFont val="Calibri"/>
        <family val="2"/>
        <scheme val="minor"/>
      </rPr>
      <t>unlikely</t>
    </r>
  </si>
  <si>
    <t>Use the pull down menu to choose the likelihood from the risk matrix of the chosen consequence occurring as if there were no controls in place</t>
  </si>
  <si>
    <t xml:space="preserve">Add the risk approver details - as per procedure/guideline/fact sheet </t>
  </si>
  <si>
    <r>
      <t xml:space="preserve">Review at a period commensurate with risk and situation
</t>
    </r>
    <r>
      <rPr>
        <i/>
        <sz val="11"/>
        <rFont val="Calibri"/>
        <family val="2"/>
        <scheme val="minor"/>
      </rPr>
      <t>Example: reviewed by approver after 2 weeks. Note that support person was not always available so need for a roster was identified as an action</t>
    </r>
  </si>
  <si>
    <r>
      <t xml:space="preserve">
• ensure these are clear and effective. 
</t>
    </r>
    <r>
      <rPr>
        <i/>
        <sz val="11"/>
        <rFont val="Calibri"/>
        <family val="2"/>
        <scheme val="minor"/>
      </rPr>
      <t>Example: Classroom 123 is closer to entry points and other rooms are not considered to be viable options
Comment also made that eliminating the ramp slope and tight corner hazard by redesigning the ramp completely was not considered reasonable or necessary due to the lower level of risk and short term nature of the risk</t>
    </r>
  </si>
  <si>
    <r>
      <t xml:space="preserve">• Ensure elimination is considered and risks are minimised as far as reasonably practicable
</t>
    </r>
    <r>
      <rPr>
        <i/>
        <sz val="11"/>
        <rFont val="Calibri"/>
        <family val="2"/>
        <scheme val="minor"/>
      </rPr>
      <t>Example: Comments made in next column</t>
    </r>
  </si>
  <si>
    <t>identify all current and possible controls that will be used
(hierarchy of control type shown for example)</t>
  </si>
  <si>
    <t>Risk of a trip or slip causing a strain or fall injury</t>
  </si>
  <si>
    <t>Access to all areas may be restricted or result in collisions with objects</t>
  </si>
  <si>
    <t>Classroom very cluttered with heavy and large objects</t>
  </si>
  <si>
    <t>Teacher</t>
  </si>
  <si>
    <r>
      <t xml:space="preserve">Use the pull down menu to choose the maximum harm consequence that could </t>
    </r>
    <r>
      <rPr>
        <b/>
        <sz val="12"/>
        <rFont val="Calibri"/>
        <family val="2"/>
        <scheme val="minor"/>
      </rPr>
      <t>reasonably</t>
    </r>
    <r>
      <rPr>
        <sz val="12"/>
        <rFont val="Calibri"/>
        <family val="2"/>
        <scheme val="minor"/>
      </rPr>
      <t xml:space="preserve"> occur (not just the worst outcome) as if there were no controls in place</t>
    </r>
  </si>
  <si>
    <t>If an additional control or action is needed and the date for completion and the risk owner in next column</t>
  </si>
  <si>
    <t>Example: Access up ramp may not be possible due to incline or cause further injury strain
Step could be a trip hazard for scooter
cluttered room causes impact obstacles and teaching outcomes may be compromised</t>
  </si>
  <si>
    <t>Enter all the known/proposed controls for each of the identified hazards</t>
  </si>
  <si>
    <t xml:space="preserve">Use drop downs to choose the  harm consequence that could reasonably occur with the chosen controls in place </t>
  </si>
  <si>
    <t xml:space="preserve">Use drop downs to choose the likelihood of the chosen consequence occurring with the chosen controls in place </t>
  </si>
  <si>
    <t xml:space="preserve">Allergens </t>
  </si>
  <si>
    <t>Water borne disease and contamination</t>
  </si>
  <si>
    <t>Confined spaces</t>
  </si>
  <si>
    <t>Fire or explosion</t>
  </si>
  <si>
    <t>Excavations</t>
  </si>
  <si>
    <t>Falls (from one level to another)</t>
  </si>
  <si>
    <t>Sport and play</t>
  </si>
  <si>
    <t>Water activities</t>
  </si>
  <si>
    <t>Structure integrity</t>
  </si>
  <si>
    <t>Hot work (e.g. welding, grinding, etc.)</t>
  </si>
  <si>
    <t xml:space="preserve">Mobile plant </t>
  </si>
  <si>
    <t>Non-automotive transport  (i.e. , e.g. boat, train, aeroplane, etc.)</t>
  </si>
  <si>
    <t>Registrable plant and amusement devices</t>
  </si>
  <si>
    <t>Sharp (and other) tools or equipment parts resulting in cuts, lacerations or punctures (other than needle-stick injuries)</t>
  </si>
  <si>
    <t>Pyrotechnics</t>
  </si>
  <si>
    <t>Contractor management</t>
  </si>
  <si>
    <r>
      <t xml:space="preserve">Provide a small ramp over step </t>
    </r>
    <r>
      <rPr>
        <i/>
        <sz val="12"/>
        <rFont val="Calibri"/>
        <family val="2"/>
        <scheme val="minor"/>
      </rPr>
      <t>(engineering)</t>
    </r>
    <r>
      <rPr>
        <sz val="12"/>
        <rFont val="Calibri"/>
        <family val="2"/>
        <scheme val="minor"/>
      </rPr>
      <t xml:space="preserve">
Colour step and install signs (</t>
    </r>
    <r>
      <rPr>
        <i/>
        <sz val="12"/>
        <rFont val="Calibri"/>
        <family val="2"/>
        <scheme val="minor"/>
      </rPr>
      <t>administration)</t>
    </r>
  </si>
  <si>
    <r>
      <t xml:space="preserve">Provide third party support each time the ramp is used </t>
    </r>
    <r>
      <rPr>
        <i/>
        <sz val="12"/>
        <rFont val="Calibri"/>
        <family val="2"/>
        <scheme val="minor"/>
      </rPr>
      <t>(elimination/substitution)</t>
    </r>
  </si>
  <si>
    <r>
      <t xml:space="preserve">Declutter room and provide appropriate access ways </t>
    </r>
    <r>
      <rPr>
        <i/>
        <sz val="12"/>
        <rFont val="Calibri"/>
        <family val="2"/>
        <scheme val="minor"/>
      </rPr>
      <t xml:space="preserve">(engineering/redesign) </t>
    </r>
    <r>
      <rPr>
        <sz val="12"/>
        <rFont val="Calibri"/>
        <family val="2"/>
        <scheme val="minor"/>
      </rPr>
      <t xml:space="preserve">
Temporarily move key items to one area of room so teacher only needs to go to one place </t>
    </r>
    <r>
      <rPr>
        <i/>
        <sz val="12"/>
        <rFont val="Calibri"/>
        <family val="2"/>
        <scheme val="minor"/>
      </rPr>
      <t xml:space="preserve">(engineering/redesign) </t>
    </r>
  </si>
  <si>
    <r>
      <t>Name:</t>
    </r>
    <r>
      <rPr>
        <sz val="12"/>
        <color theme="1"/>
        <rFont val="Calibri"/>
        <family val="2"/>
        <scheme val="minor"/>
      </rPr>
      <t xml:space="preserve"> Mr Approver</t>
    </r>
  </si>
  <si>
    <r>
      <t xml:space="preserve">Position: </t>
    </r>
    <r>
      <rPr>
        <sz val="12"/>
        <color theme="1"/>
        <rFont val="Calibri"/>
        <family val="2"/>
        <scheme val="minor"/>
      </rPr>
      <t>Head of Department</t>
    </r>
  </si>
  <si>
    <r>
      <t xml:space="preserve">Date: </t>
    </r>
    <r>
      <rPr>
        <sz val="12"/>
        <color theme="1"/>
        <rFont val="Calibri"/>
        <family val="2"/>
        <scheme val="minor"/>
      </rPr>
      <t>1/7/24</t>
    </r>
  </si>
  <si>
    <r>
      <rPr>
        <b/>
        <i/>
        <sz val="14"/>
        <rFont val="Calibri"/>
        <family val="2"/>
        <scheme val="minor"/>
      </rPr>
      <t xml:space="preserve"> </t>
    </r>
    <r>
      <rPr>
        <b/>
        <i/>
        <sz val="14"/>
        <rFont val="Arial"/>
        <family val="2"/>
      </rPr>
      <t xml:space="preserve">Step 5 </t>
    </r>
    <r>
      <rPr>
        <b/>
        <i/>
        <sz val="12"/>
        <rFont val="Arial"/>
        <family val="2"/>
      </rPr>
      <t xml:space="preserve">Assess the current (residual) risk level </t>
    </r>
    <r>
      <rPr>
        <b/>
        <i/>
        <sz val="11"/>
        <rFont val="Arial"/>
        <family val="2"/>
      </rPr>
      <t xml:space="preserve">
(with controls)</t>
    </r>
  </si>
  <si>
    <t>HAZARD RISK INDEX</t>
  </si>
  <si>
    <t xml:space="preserve">Hazard 
</t>
  </si>
  <si>
    <t>Food contamination</t>
  </si>
  <si>
    <t>Buildings/structures</t>
  </si>
  <si>
    <t>Third party management</t>
  </si>
  <si>
    <t>Environmental</t>
  </si>
  <si>
    <t xml:space="preserve">Environmental </t>
  </si>
  <si>
    <t>Human factors - Physical issues</t>
  </si>
  <si>
    <t xml:space="preserve">Ergonomics -workstation and work area design, setup and postures </t>
  </si>
  <si>
    <t>Human Factors - Physical issues</t>
  </si>
  <si>
    <t>Human factors - Violence and security</t>
  </si>
  <si>
    <t>Mobile plant and transportation</t>
  </si>
  <si>
    <t xml:space="preserve">Storage and handling - Chemicals, Dangerous Goods and Hazardous Substances </t>
  </si>
  <si>
    <t>Assess the current risk</t>
  </si>
  <si>
    <t xml:space="preserve">Col I -current risk  consequence </t>
  </si>
  <si>
    <t>Col J -current risk likelihood</t>
  </si>
  <si>
    <t>Col K - current risk level</t>
  </si>
  <si>
    <t>The current risk is the assessed risk with current controls in place</t>
  </si>
  <si>
    <r>
      <t xml:space="preserve">A moderate, unlikely gives a </t>
    </r>
    <r>
      <rPr>
        <b/>
        <i/>
        <sz val="11"/>
        <rFont val="Calibri"/>
        <family val="2"/>
        <scheme val="minor"/>
      </rPr>
      <t xml:space="preserve">medium </t>
    </r>
    <r>
      <rPr>
        <i/>
        <sz val="11"/>
        <rFont val="Calibri"/>
        <family val="2"/>
        <scheme val="minor"/>
      </rPr>
      <t>level of risk</t>
    </r>
  </si>
  <si>
    <t>Has an acceptable level been achieved? (i.e. risk is as low as reasonably practicable)
Can other controls can be reasonable added to decrease the risk level? Insert Y or N</t>
  </si>
  <si>
    <r>
      <rPr>
        <sz val="11"/>
        <rFont val="Calibri"/>
        <family val="2"/>
        <scheme val="minor"/>
      </rPr>
      <t>Situation:</t>
    </r>
    <r>
      <rPr>
        <i/>
        <sz val="11"/>
        <rFont val="Calibri"/>
        <family val="2"/>
        <scheme val="minor"/>
      </rPr>
      <t xml:space="preserve"> Risks arising from teacher Jo Smith having to use a leg scooter  due to foot injury. Medical advice is that the individual is able to return to work using the scooter.  They have no available leave remaining so do not wish to take leave.  
</t>
    </r>
    <r>
      <rPr>
        <sz val="11"/>
        <rFont val="Calibri"/>
        <family val="2"/>
        <scheme val="minor"/>
      </rPr>
      <t>Scope:</t>
    </r>
    <r>
      <rPr>
        <i/>
        <sz val="11"/>
        <rFont val="Calibri"/>
        <family val="2"/>
        <scheme val="minor"/>
      </rPr>
      <t xml:space="preserve"> only applies to areas listed above, only required for next 6 weeks, scooter must be used at all times</t>
    </r>
  </si>
  <si>
    <t>HSA</t>
  </si>
  <si>
    <t>Kay Person</t>
  </si>
  <si>
    <t>Describe risk that may arise (cause and effect)</t>
  </si>
  <si>
    <t>Microbiological/ viral</t>
  </si>
  <si>
    <t xml:space="preserve">Water born infectious disease or toxicity) </t>
  </si>
  <si>
    <t>Risk of harm from a vast array of substances that may cause allergic reactions</t>
  </si>
  <si>
    <t>Includes harm from interaction with domesticated animals and livestock; wildlife, insects</t>
  </si>
  <si>
    <t>Risk of injury/illness or harm as a result of transmission of infectious diseases between humans and from animals and organisms: Includes human to human disease/infection from blood, bodily fluids, airborne transmission or biological waste exposure through first aid treatment, cleaning, personal care tasks and/or needlestick and Infectious diseases vector (animals and organisms)  to human (Includes direct and indirect)</t>
  </si>
  <si>
    <t>Generic risk description for hazard groups and hazard types</t>
  </si>
  <si>
    <t>Confined spaces as defined by WHS Regulation 2011 may include some types of excavations or trenches, drainage or sewerage pipes, and crawl spaces, silos, tanks, sheep dips. Risks of  noise, asphyxiation or poisoning from gases, thermal stress, manual handling, entrapment, and slips, trips and falls</t>
  </si>
  <si>
    <t>Arising from activities or infrastructure failure - contributory factors include poor housekeeping , hazardous area poorly understood/managed,  unintended release of gases or other fuels, lithium battery failure/run away,  equipment failure, persons not able to be safely evacuated from a building in an emergency,  hot work (ignition sources),  inadequate fire maintenance program.</t>
  </si>
  <si>
    <t xml:space="preserve">As a result of failure (including damage to) to the integrity of building, infrastructure and equipment includes failure due to design, construction, installation, maintenance, modifications or  access 
Includes: buildings, infrastructure, playground equipment, shade-sails, goal posts, basketball hoops, post mounted winch signs </t>
  </si>
  <si>
    <t xml:space="preserve">Excavations from construction or interacting with excavations including tunnels, shafts and trenches includes risks arising from: - collapse or fall, water inrush or underground service damage due to excavation work. </t>
  </si>
  <si>
    <t>Temperature</t>
  </si>
  <si>
    <t>Includes curriculum and P&amp;C activities, fetes and working bees, third party hire or lease activities 
Note: this is primarily looking at specific hazards for these activities and other hazards groups that may arise would be considered as applicable in their own right</t>
  </si>
  <si>
    <t xml:space="preserve">There is a risk that activities/interactions/exposure to natural events from or related to workplace environmental hazards including temperature, weather or work environment may result in harm to department staff, students/children and others in the workplace. Includes risks from the following 3 hazards:
</t>
  </si>
  <si>
    <t>Includes hypothermia, cold burns or frostbite from cold environments or materials including liquid nitrogen, CO2, cold-rooms, etc. and
heat stress, burns or related illness from hot environments (includes children left in vehicles), materials or components including appliances, tools, food preparation, naked flames, heating mantles, hot liquids, boiling water</t>
  </si>
  <si>
    <t>Weather and natural events</t>
  </si>
  <si>
    <t>Work Environment (e.g. poor visibility/lighting)</t>
  </si>
  <si>
    <t>Fitness for work</t>
  </si>
  <si>
    <t>Noise and prolonged loud speaking</t>
  </si>
  <si>
    <t>Job demands, job clarity, control and lack of support</t>
  </si>
  <si>
    <t>Poor organisational justice and low rewards and recognition</t>
  </si>
  <si>
    <t>Organisational change management that is poorly planned, communicated, supported, or managed.</t>
  </si>
  <si>
    <t>Remote and isolated work and potentially traumatic events</t>
  </si>
  <si>
    <t>Workplace systems and environment</t>
  </si>
  <si>
    <t>There is a risk that human factor hazards and behaviours around aggression and violence result in harm to department staff, students/children and others in the workplace. Includes risks from the following</t>
  </si>
  <si>
    <t>Includes forklifts, telehandler, EWP used by DoE staff on site</t>
  </si>
  <si>
    <t>Vehicle incident - including incidents with pedestrians/persons on site</t>
  </si>
  <si>
    <t>Registrable plant (with Workplace Health &amp; Safety Queensland) includes:
 • lifts, escalators and moving walkways, amusement devices (including inflatable devices with a platform height of 3 metres or more), boilers, pressure vessels, mobile cranes, etc.
  • Amusement device failure used during school events/fetes failing and causing injury to users and bystanders</t>
  </si>
  <si>
    <t xml:space="preserve">There is a risk that psychosocial hazards (that is hazards that arises from, or relates to, the design or management of work, a work environment, plant at a workplace, or workplace interactions and behaviours) and may cause psychological harm, whether or not the hazard may also cause physical harm). Includes risks from the following 6 hazard types:
</t>
  </si>
  <si>
    <t>There is a risk that human factor hazards and behaviours including ergonomics, fitness for work, manual tasks, and sports and play result in harm to department staff, students/children and others in the workplace. Includes risks from the following 9 hazard types</t>
  </si>
  <si>
    <t xml:space="preserve">There is a risk that activities/interactions/and integrity failures from or related to workplace buildings and structures, including fire or explosion, hot work and electrical interactions may result in harm to department staff, students/children and others in the workplace. Includes risks from the following 5 hazard types:
</t>
  </si>
  <si>
    <t xml:space="preserve">There is a risk of harm arising for poor management of third parties including the engagement, oversight, and interactions with contractors undertaking work on DoE controlled workplaces.  Includes risks from the following 2 hazard types:
</t>
  </si>
  <si>
    <r>
      <rPr>
        <i/>
        <sz val="11"/>
        <rFont val="Arial"/>
        <family val="2"/>
      </rPr>
      <t>There is a risk that interaction with biological hazards including allergens, animals, microbiological hazards or water borne disease and contamination may result in harm to department staff, students/children and others in the workplace. Includes risks from the following 5 hazard types:</t>
    </r>
    <r>
      <rPr>
        <sz val="11"/>
        <rFont val="Arial"/>
        <family val="2"/>
      </rPr>
      <t xml:space="preserve">
</t>
    </r>
  </si>
  <si>
    <t>Cuts, lacerations or punctures from objects and sharp materials (other than needle-stick injuries) example:
• Knives for food preparation
• Bladed tools for cutting or opening boxes
• Bladed tools used in ITD (e.g. chisels, etc.)
• Drills and other devices resulting in puncture wounds
• Glass, nails (materials left where they can break or be stood on etc)
• Star pickets and stakes</t>
  </si>
  <si>
    <t>Atmospheric contaminants e.g. (particulates, fumes, smoke)</t>
  </si>
  <si>
    <t>Radiation  (excludes sun)</t>
  </si>
  <si>
    <t xml:space="preserve"> Exposure to particulates, fumes, vapour, gas and smoke 
- asphyxiation/poisoning from gases, lead fumes
- Including exposure to hazardous dust or particulates from activities outside school (i.e. heavy metal containing dust from industry or mining)</t>
  </si>
  <si>
    <t>Radiation burns/sickness or carcinogenic- ionising radiation (e.g. X-rays, radioactive material/sources.
- Burns, eye or other tissue damage to staff, students and others due to non-ionising radiation (e.g. microwaves, laser</t>
  </si>
  <si>
    <t>Fire, explosion, physical impacts from pyrotechnics or other incendiary entertainment devices at schools and school events</t>
  </si>
  <si>
    <t>Risk of food poisoning/disease from bacteria, viruses fungi or toxins due to poor food hygiene or handling practices</t>
  </si>
  <si>
    <t>Includes site specific risks that impact the contractor and/or the school community that need to be managed (outside of contractor's work responsibilities)</t>
  </si>
  <si>
    <t>Eyestrain, increased threat from concealed trespasser, or harm from collusion with objects due to insufficient lighting, glare or poor visibility in work areas and thoroughfare's and "Blind" corners</t>
  </si>
  <si>
    <t>Security risks including from visitors and unauthorised activities</t>
  </si>
  <si>
    <t xml:space="preserve">There is a risk that operating, maintaining and interacting with plant and equipment hazards including electrical appliances and infrastructure, energy releases (including pressure, gravity, falls from suspended loads), and sharp tools, result in harm to department staff, students/children and others and damage to infrastructure, plant and equipment in the workplace. Includes risks from the following 3 hazard types:
</t>
  </si>
  <si>
    <t>Electrical including electrical infrastructure, appliances and equipment</t>
  </si>
  <si>
    <t>Methods of exposure may include inhalation, absorption, ingestion and injection arising from                                                                                                                                                                                                                                          
- Spills, splashes, accidental release, incompatible storage, bulk storage, inadequate storage facilities
- Uncontrolled release of pressurised gases or liquids causing burns, fire explosion
- Chemical spraying on buildings and grounds
which may result in burns, poisoning, fire, explosion</t>
  </si>
  <si>
    <r>
      <t xml:space="preserve">• You will find information on the hierarchy of controls, types of controls and where to find control options in the </t>
    </r>
    <r>
      <rPr>
        <b/>
        <sz val="11"/>
        <rFont val="Calibri"/>
        <family val="2"/>
        <scheme val="minor"/>
      </rPr>
      <t>HSW Risk assessment process guideline</t>
    </r>
    <r>
      <rPr>
        <sz val="11"/>
        <rFont val="Calibri"/>
        <family val="2"/>
        <scheme val="minor"/>
      </rPr>
      <t xml:space="preserve"> and lists of controls/control source documents on the risk register Oneportal page</t>
    </r>
    <r>
      <rPr>
        <sz val="11"/>
        <color rgb="FFFF0000"/>
        <rFont val="Calibri"/>
        <family val="2"/>
        <scheme val="minor"/>
      </rPr>
      <t xml:space="preserve"> (new link)</t>
    </r>
    <r>
      <rPr>
        <sz val="11"/>
        <rFont val="Calibri"/>
        <family val="2"/>
        <scheme val="minor"/>
      </rPr>
      <t xml:space="preserve">
• Include multiple controls wherever possible
</t>
    </r>
    <r>
      <rPr>
        <i/>
        <sz val="11"/>
        <rFont val="Calibri"/>
        <family val="2"/>
        <scheme val="minor"/>
      </rPr>
      <t>Example: undertake a test run of journey while supervised/supported
Provide a small ramp over step</t>
    </r>
  </si>
  <si>
    <t xml:space="preserve"> • You must follow/implement the actions listed against each risk level in the risk matrix and risk asessment guideline
 • Add any additional actions, controls or control modifications needed to get risk to an acceptable level where risk has been minimised as low as reasonably practical
 • this may include interim measures while long term controls are being developed
 • comments can be made on why or why not certain actions were taken</t>
  </si>
  <si>
    <t>There is a risk of harm from: severe weather conditions or natural events (storm, cyclone, storm tide, flood, lightning, hail heatwave, tsunami, cyclone, earthquake etc.);
sunburn or long term eye and skin damage (including skin cancers) from sun (UV) exposure</t>
  </si>
  <si>
    <t xml:space="preserve">This includes musculoskeletal disorders/injuries from poor work practices due to work station and work area design and set up (equipment quality and features, layout etc.) and process and task design issues related to work space </t>
  </si>
  <si>
    <t>Risks arising from hazards exposed to during excursions, camps and associated travel arising from unclear lines of responsibilities, poor supervision, lack of identification of hazards, inappropriate activities for age group or capability, volunteers and hire transport issues 
Note: this is primarily looking at specific hazards for these activities and other hazard groups that may arise would be considered as applicable in their own right</t>
  </si>
  <si>
    <t>Risks include falls from one level to another of a person or object and general working from heights. Fall may be off the ground (e.g. from a ladder), off ledges (e.g. retaining wall), into holes or excavations, or through openings (e.g. skylight on roof), open balconies and stairwells, also includes falling items such as trees, coconuts etc.</t>
  </si>
  <si>
    <r>
      <t xml:space="preserve">Risk from </t>
    </r>
    <r>
      <rPr>
        <i/>
        <sz val="10"/>
        <rFont val="Arial"/>
        <family val="2"/>
      </rPr>
      <t>hot work</t>
    </r>
    <r>
      <rPr>
        <sz val="10"/>
        <rFont val="Arial"/>
        <family val="2"/>
      </rPr>
      <t xml:space="preserve"> includes burns and fires caused by hot material or ignition from </t>
    </r>
    <r>
      <rPr>
        <i/>
        <sz val="10"/>
        <rFont val="Arial"/>
        <family val="2"/>
      </rPr>
      <t>hot works</t>
    </r>
    <r>
      <rPr>
        <sz val="10"/>
        <rFont val="Arial"/>
        <family val="2"/>
      </rPr>
      <t xml:space="preserve"> such as grinding, welding, thermal or oxygen cutting or heating and other related heat-producing or spark-producing operations</t>
    </r>
  </si>
  <si>
    <t>Risks relating to performing required work including fatigue, lifestyle factors, substance abuse and pre-existing health conditions Note: Excludes psychosocial hazards and risks listed in Hazard Groups 6&amp;7</t>
  </si>
  <si>
    <t>There is a risk of harm from:
- exposure to excessive noise includes:  instrumental music, mobile plant  e.g. mowers, Blowers, whipper snippers etc;  fixed equipment in workshops and ITD rooms; computer servers and  PA systems
- vocal strain, throat discomfort, pain, hoarseness or loss of voice in staff due to overuse of vocal chords (speaking to class)</t>
  </si>
  <si>
    <t>Hazardous manual tasks may involve one or more of the following:
 - repetitive or sustained force, high or sudden force, repetitive movement, lifting or carrying heavy objects or moving objects in award positions, sustained or awkward posture
- exposure to vibration.</t>
  </si>
  <si>
    <t xml:space="preserve">There is a risk of harm from slips and trips and resulting falls caused by factors such as uneven/unstable ground, slippery surfaces, poor visibility poor lighting, unsuitable footwear, medical conditions, distractions, other people, speed, manual tasks, objects/obstacles and weather conditions, lack of situational awareness, lack of maintenance of paths and walkways, falls from playground equipment e.g. monkey bars
- also includes collision with fixed objects (e.g. walking into pole, banging head when bending)
</t>
  </si>
  <si>
    <t>Includes risks of:
- Drowning from water based recreation or learning activities (e.g. (swimming, diving, surfing, canoeing, boating, outdoor education or science activities). 
- Physical injuries from collision, diving etc</t>
  </si>
  <si>
    <t>Risk of impact, puncture and musculoskeletal injuries from participation in contact sports, dance, cheerleading, gymnastics and general play.
including risks from outside school boundaries and representative sports</t>
  </si>
  <si>
    <t>Risks arising from sustained or intense levels of physical, mental or emotional demands, low demands/monotonous work, little or no control over work environment, work timing etc; inadequate emotional or practical support, inadequate tools  and resources to undertake work; uncertainty around job requirements, responsibilities and roles</t>
  </si>
  <si>
    <t xml:space="preserve">Includes risks arising from poor relationships or conflict between workers, managers, supervisors, co- workers or others with whom workers are required to interact.  Frequent or excessive disagreements, disparaging or rude comments, either from one person or multiple people.  </t>
  </si>
  <si>
    <t>Risk arising from:
- Work that is isolated from the assistance of other persons because of location, time, or the nature of the work. Including work at locations where: 
 •  access to resources and communications is difficult and travel times are lengthy. 
 • work where there are no or few other people around or where workers are required to live away from home for extended periods. 
- Exposure to fatalities or serious injuries, distressing information or violent incidents</t>
  </si>
  <si>
    <t xml:space="preserve">Includes:
- Bias, a lack of procedural fairness (fair processes to reach decisions), informational fairness (keeping relevant people informed), or interpersonal fairness (treating people with dignity and respect).
- Imbalance between workers’ effort and recognition or rewards, both formal and informal; absence of mechanisms for feedback and/or goal setting and inequitable or unmeaningful  reward and recognition practices.  </t>
  </si>
  <si>
    <t>Including poor or inadequate systems and management; exposure to hazardous work environments that create a stress response.</t>
  </si>
  <si>
    <t xml:space="preserve">This includes risks from deliberately lit fires, explosive devices or booby traps causing injury (e.g. rope strung across bicycle path, or thumb tack on chair); force used to take something of value from a person; unauthorised entry or trespass, including hostile persons or wilful disturbance causing harm (physical or distress);  lack of awareness of visitors of local hazards or restrictions/ access requirements. </t>
  </si>
  <si>
    <t>Risk may arise from accidents, collisions, sinking, mechanical failures and cause a range of physical  harm and also motion sickness, stress, anxiety</t>
  </si>
  <si>
    <t>Risk from both:
- vehicle incidents including collisions, roll overs, fires related to single vehicle, multiple vehicles, arising from fatigue, mechanical failure, speed animals
Includes: scooters, motor bikes, bicycles, quad bikes, tractors, used by school officers; buses owned, hired or chartered by schools and other workplaces
-  vehicle incidents impacting pedestrians/non vehicle persons includes bus stops, set down and pick up zones, road crossings, vehicles entering school grounds intended or otherwise etc, movement of vehicles to construction sites on schools</t>
  </si>
  <si>
    <t>Electrical shock or burns from:
- Misused or faulty appliances fittings or leads includes: - overheating of equipment servers, using faulty personal appliances at workplace
- Electrical shock or burns from unintended contact with electrical equipment and infrastructure including switchboards, overhead or underground electrical services and general cabling and penetration of wires</t>
  </si>
  <si>
    <t>Risk from energy releases may include (but is not limited to):
- Impact, entanglement or crush risks from moving parts, projectiles and crush/pinch points.
- Projectiles and ejected objects (including from mowers)
- Pressure equipment injuries (water blasters, pressurised cylinders
- Explosive power tools
- Includes drops from suspended loads</t>
  </si>
  <si>
    <t>Risk from inhaling airborne asbestos</t>
  </si>
  <si>
    <t>Risk from inhaling respirable silica generated from stone, sand etc by high-energy mechanical processes including cutting, grinding and polishing</t>
  </si>
  <si>
    <t>Do not undertake the activity or situation. Alternatives to doing the activity must be fully considered. Subject Matter Experts should be consulted and additional higher level control measures will need to be implemented to lower the risk level to ensure safety along with a higher level of signoff.</t>
  </si>
  <si>
    <t>Seek alternative options and additional controls. Additional controls to reduce the risk must be in place before the activity is undertaken unless it is not practical or possible to do so. Only proceed at this risk level if higher authority signoff is obtained.</t>
  </si>
  <si>
    <t>Risk assessment number</t>
  </si>
  <si>
    <t xml:space="preserve">Slips and trips hazards </t>
  </si>
  <si>
    <t xml:space="preserve">There is a risk that operating, maintaining and interacting with mobile plant, vehicles and other transportation infrastructure results in harm to department staff, students/children and others and damage to infrastructure, plant and equipment in the workplace. Includes risks from the following 4 hazard types
</t>
  </si>
  <si>
    <t>Energy releases (kinetic, pressure, hydraulic, pneumatic and gravity falls) from plant and equipment</t>
  </si>
  <si>
    <t xml:space="preserve">There is a risk that  transporting, storing, using, interacting with or being exposed to atmospheric and chemical/hazardous substances may result in harm to department staff, students/children and others in the workplace. Includes risks from the following 6 hazards:
</t>
  </si>
  <si>
    <t xml:space="preserve">Risks from a wide range of violence and harassment situations (including threats) including: 
- any incident where a person is abused, threatened, or assaulted at work or while they are carrying out work;
- repeated and unreasonable behaviour directed towards a worker or group of workers that creates a risk to health and safety.. 
- harassment in relation to personal characteristics such as age, disability, race, sex, relationship status, family responsibilities, sexual orientation, gender identity, or intersex status.  
- sexual harassment - any unwelcome conduct of a sexual nature that is done either to offend, humiliate or intimidate another person, or where it is reasonable to expect the person might feel that way.
- Gender-based harassment – behaviour that targets individuals based on gender or reinforces traditional gender norms, and which may contribute to a hostile or unsafe workplace culture.
</t>
  </si>
  <si>
    <r>
      <t xml:space="preserve">Violence including Occupational Violence and Aggression and Domestic and Family Violence, bullying and harassment including sexual harassment </t>
    </r>
    <r>
      <rPr>
        <b/>
        <sz val="10"/>
        <rFont val="Arial"/>
        <family val="2"/>
      </rPr>
      <t>and gender-based harrassment</t>
    </r>
  </si>
  <si>
    <r>
      <t xml:space="preserve">For an activity or task - break it into steps and consider the hazards for each step
</t>
    </r>
    <r>
      <rPr>
        <i/>
        <sz val="11"/>
        <rFont val="Calibri"/>
        <family val="2"/>
        <scheme val="minor"/>
      </rPr>
      <t>Example: Incline level of ramp is steep
Small step at entry to classroom
Room is very crowded and full access to all areas may not be possible</t>
    </r>
  </si>
  <si>
    <r>
      <rPr>
        <b/>
        <i/>
        <sz val="30"/>
        <rFont val="Arial"/>
        <family val="2"/>
      </rPr>
      <t>Step 1</t>
    </r>
    <r>
      <rPr>
        <b/>
        <i/>
        <sz val="16"/>
        <rFont val="Arial"/>
        <family val="2"/>
      </rPr>
      <t xml:space="preserve"> Establish the context</t>
    </r>
  </si>
  <si>
    <r>
      <rPr>
        <b/>
        <i/>
        <sz val="30"/>
        <rFont val="Arial"/>
        <family val="2"/>
      </rPr>
      <t>Step 3</t>
    </r>
    <r>
      <rPr>
        <b/>
        <i/>
        <sz val="16"/>
        <rFont val="Arial"/>
        <family val="2"/>
      </rPr>
      <t xml:space="preserve"> </t>
    </r>
    <r>
      <rPr>
        <b/>
        <sz val="11"/>
        <rFont val="Arial"/>
        <family val="2"/>
      </rPr>
      <t>Assess the inherent risk level
(i.e. with no controls)</t>
    </r>
  </si>
  <si>
    <r>
      <rPr>
        <b/>
        <i/>
        <sz val="30"/>
        <rFont val="Arial"/>
        <family val="2"/>
      </rPr>
      <t>Step 2</t>
    </r>
    <r>
      <rPr>
        <b/>
        <sz val="11"/>
        <rFont val="Arial"/>
        <family val="2"/>
      </rPr>
      <t xml:space="preserve"> Identify the hazards</t>
    </r>
  </si>
  <si>
    <r>
      <rPr>
        <b/>
        <i/>
        <sz val="30"/>
        <rFont val="Arial"/>
        <family val="2"/>
      </rPr>
      <t>Step 4</t>
    </r>
    <r>
      <rPr>
        <b/>
        <i/>
        <sz val="16"/>
        <rFont val="Arial"/>
        <family val="2"/>
      </rPr>
      <t xml:space="preserve"> </t>
    </r>
    <r>
      <rPr>
        <b/>
        <sz val="11"/>
        <rFont val="Arial"/>
        <family val="2"/>
      </rPr>
      <t>Control the risk</t>
    </r>
  </si>
  <si>
    <r>
      <rPr>
        <b/>
        <i/>
        <sz val="36"/>
        <rFont val="Arial"/>
        <family val="2"/>
      </rPr>
      <t xml:space="preserve"> </t>
    </r>
    <r>
      <rPr>
        <b/>
        <i/>
        <sz val="30"/>
        <rFont val="Arial"/>
        <family val="2"/>
      </rPr>
      <t>Step 5</t>
    </r>
    <r>
      <rPr>
        <b/>
        <i/>
        <sz val="14"/>
        <rFont val="Arial"/>
        <family val="2"/>
      </rPr>
      <t xml:space="preserve"> </t>
    </r>
    <r>
      <rPr>
        <b/>
        <sz val="11"/>
        <rFont val="Arial"/>
        <family val="2"/>
      </rPr>
      <t>Assess the current (residual) risk level 
(with existing controls)</t>
    </r>
  </si>
  <si>
    <r>
      <rPr>
        <b/>
        <i/>
        <sz val="30"/>
        <rFont val="Arial"/>
        <family val="2"/>
      </rPr>
      <t>Step 6</t>
    </r>
    <r>
      <rPr>
        <b/>
        <i/>
        <sz val="36"/>
        <rFont val="Arial"/>
        <family val="2"/>
      </rPr>
      <t xml:space="preserve"> </t>
    </r>
    <r>
      <rPr>
        <b/>
        <sz val="11"/>
        <rFont val="Arial"/>
        <family val="2"/>
      </rPr>
      <t>Evaluate the risk</t>
    </r>
    <r>
      <rPr>
        <b/>
        <i/>
        <sz val="16"/>
        <rFont val="Arial"/>
        <family val="2"/>
      </rPr>
      <t xml:space="preserve">  </t>
    </r>
    <r>
      <rPr>
        <b/>
        <i/>
        <sz val="14"/>
        <rFont val="Arial"/>
        <family val="2"/>
      </rPr>
      <t xml:space="preserve">
</t>
    </r>
    <r>
      <rPr>
        <b/>
        <sz val="11"/>
        <rFont val="Arial"/>
        <family val="2"/>
      </rPr>
      <t>(accept or take further action to get risk to an acceptable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</si>
</sst>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Century Gothic"/>
      <family val="2"/>
    </font>
    <font>
      <b/>
      <sz val="11"/>
      <name val="Arial"/>
      <family val="2"/>
    </font>
    <font>
      <sz val="11"/>
      <name val="Arial"/>
      <family val="2"/>
    </font>
    <font>
      <sz val="8"/>
      <name val="Arial"/>
      <family val="2"/>
    </font>
    <font>
      <b/>
      <sz val="12"/>
      <name val="Arial"/>
      <family val="2"/>
    </font>
    <font>
      <b/>
      <sz val="11"/>
      <name val="Verdana"/>
      <family val="2"/>
    </font>
    <font>
      <b/>
      <u/>
      <sz val="18"/>
      <name val="Verdana"/>
      <family val="2"/>
    </font>
    <font>
      <b/>
      <sz val="11"/>
      <color indexed="9"/>
      <name val="Arial"/>
      <family val="2"/>
    </font>
    <font>
      <b/>
      <sz val="18"/>
      <color rgb="FF004EA8"/>
      <name val="Arial"/>
      <family val="2"/>
    </font>
    <font>
      <b/>
      <sz val="7"/>
      <name val="Arial"/>
      <family val="2"/>
    </font>
    <font>
      <b/>
      <sz val="11"/>
      <color rgb="FF004EA8"/>
      <name val="Arial"/>
      <family val="2"/>
    </font>
    <font>
      <sz val="7"/>
      <name val="Arial"/>
      <family val="2"/>
    </font>
    <font>
      <b/>
      <sz val="7"/>
      <color rgb="FF004EA8"/>
      <name val="Arial"/>
      <family val="2"/>
    </font>
    <font>
      <u/>
      <sz val="11"/>
      <name val="Arial"/>
      <family val="2"/>
    </font>
    <font>
      <sz val="12"/>
      <name val="Arial"/>
      <family val="2"/>
    </font>
    <font>
      <b/>
      <sz val="11"/>
      <color theme="0"/>
      <name val="Arial"/>
      <family val="2"/>
    </font>
    <font>
      <i/>
      <sz val="10"/>
      <name val="Arial"/>
      <family val="2"/>
    </font>
    <font>
      <sz val="14"/>
      <name val="Arial"/>
      <family val="2"/>
    </font>
    <font>
      <b/>
      <sz val="9"/>
      <name val="Arial"/>
      <family val="2"/>
    </font>
    <font>
      <sz val="11"/>
      <color rgb="FFFFFFFF"/>
      <name val="Arial"/>
      <family val="2"/>
    </font>
    <font>
      <b/>
      <sz val="11"/>
      <name val="Calibri"/>
      <family val="2"/>
      <scheme val="minor"/>
    </font>
    <font>
      <u/>
      <sz val="11"/>
      <color theme="10"/>
      <name val="Calibri"/>
      <family val="2"/>
      <scheme val="minor"/>
    </font>
    <font>
      <sz val="10"/>
      <name val="Calibri"/>
      <family val="2"/>
      <scheme val="minor"/>
    </font>
    <font>
      <b/>
      <sz val="10"/>
      <name val="Calibri"/>
      <family val="2"/>
      <scheme val="minor"/>
    </font>
    <font>
      <sz val="12"/>
      <name val="Verdana"/>
      <family val="2"/>
    </font>
    <font>
      <b/>
      <u/>
      <sz val="12"/>
      <name val="Arial"/>
      <family val="2"/>
    </font>
    <font>
      <b/>
      <sz val="11"/>
      <color theme="1"/>
      <name val="Arial"/>
      <family val="2"/>
    </font>
    <font>
      <sz val="10"/>
      <color rgb="FF505050"/>
      <name val="Arial"/>
      <family val="2"/>
    </font>
    <font>
      <sz val="11"/>
      <color rgb="FF9C0006"/>
      <name val="Calibri"/>
      <family val="2"/>
      <scheme val="minor"/>
    </font>
    <font>
      <sz val="10"/>
      <color theme="1"/>
      <name val="Arial"/>
      <family val="2"/>
    </font>
    <font>
      <sz val="10"/>
      <color theme="1"/>
      <name val="Calibri"/>
      <family val="2"/>
      <scheme val="minor"/>
    </font>
    <font>
      <sz val="10"/>
      <name val="Calibri"/>
      <family val="2"/>
    </font>
    <font>
      <b/>
      <sz val="20"/>
      <name val="Calibri"/>
      <family val="2"/>
      <scheme val="minor"/>
    </font>
    <font>
      <sz val="9"/>
      <color indexed="81"/>
      <name val="Tahoma"/>
      <family val="2"/>
    </font>
    <font>
      <b/>
      <sz val="18"/>
      <name val="Arial"/>
      <family val="2"/>
    </font>
    <font>
      <i/>
      <sz val="10"/>
      <name val="Calibri"/>
      <family val="2"/>
      <scheme val="minor"/>
    </font>
    <font>
      <b/>
      <sz val="11"/>
      <color theme="1"/>
      <name val="Calibri"/>
      <family val="2"/>
      <scheme val="minor"/>
    </font>
    <font>
      <sz val="9"/>
      <name val="Arial"/>
      <family val="2"/>
    </font>
    <font>
      <sz val="9"/>
      <color indexed="8"/>
      <name val="Arial"/>
      <family val="2"/>
    </font>
    <font>
      <b/>
      <sz val="12"/>
      <color theme="1"/>
      <name val="Calibri"/>
      <family val="2"/>
      <scheme val="minor"/>
    </font>
    <font>
      <i/>
      <sz val="11"/>
      <name val="Arial"/>
      <family val="2"/>
    </font>
    <font>
      <b/>
      <sz val="20"/>
      <name val="Calibri"/>
      <family val="2"/>
    </font>
    <font>
      <u/>
      <sz val="10"/>
      <color theme="10"/>
      <name val="Calibri"/>
      <family val="2"/>
      <scheme val="minor"/>
    </font>
    <font>
      <b/>
      <sz val="20"/>
      <name val="Arial"/>
      <family val="2"/>
    </font>
    <font>
      <b/>
      <sz val="14"/>
      <name val="Arial"/>
      <family val="2"/>
    </font>
    <font>
      <b/>
      <sz val="14"/>
      <color theme="8" tint="-0.249977111117893"/>
      <name val="Calibri"/>
      <family val="2"/>
      <scheme val="minor"/>
    </font>
    <font>
      <b/>
      <sz val="12"/>
      <name val="Calibri"/>
      <family val="2"/>
      <scheme val="minor"/>
    </font>
    <font>
      <sz val="12"/>
      <name val="Calibri"/>
      <family val="2"/>
      <scheme val="minor"/>
    </font>
    <font>
      <sz val="12"/>
      <color rgb="FF000000"/>
      <name val="Calibri"/>
      <family val="2"/>
      <scheme val="minor"/>
    </font>
    <font>
      <i/>
      <sz val="12"/>
      <name val="Calibri"/>
      <family val="2"/>
      <scheme val="minor"/>
    </font>
    <font>
      <sz val="12"/>
      <color rgb="FF000000"/>
      <name val="Calibri"/>
      <family val="2"/>
    </font>
    <font>
      <b/>
      <i/>
      <sz val="12"/>
      <name val="Calibri"/>
      <family val="2"/>
      <scheme val="minor"/>
    </font>
    <font>
      <sz val="11"/>
      <name val="Calibri"/>
      <family val="2"/>
      <scheme val="minor"/>
    </font>
    <font>
      <i/>
      <sz val="11"/>
      <name val="Calibri"/>
      <family val="2"/>
      <scheme val="minor"/>
    </font>
    <font>
      <b/>
      <sz val="16"/>
      <name val="Arial"/>
      <family val="2"/>
    </font>
    <font>
      <b/>
      <sz val="10"/>
      <color theme="0" tint="-0.34998626667073579"/>
      <name val="Arial"/>
      <family val="2"/>
    </font>
    <font>
      <b/>
      <i/>
      <sz val="11"/>
      <name val="Calibri"/>
      <family val="2"/>
      <scheme val="minor"/>
    </font>
    <font>
      <b/>
      <i/>
      <sz val="14"/>
      <name val="Arial"/>
      <family val="2"/>
    </font>
    <font>
      <b/>
      <i/>
      <sz val="14"/>
      <name val="Calibri"/>
      <family val="2"/>
      <scheme val="minor"/>
    </font>
    <font>
      <b/>
      <i/>
      <sz val="16"/>
      <name val="Arial"/>
      <family val="2"/>
    </font>
    <font>
      <b/>
      <i/>
      <sz val="11"/>
      <name val="Arial"/>
      <family val="2"/>
    </font>
    <font>
      <sz val="14"/>
      <name val="Calibri"/>
      <family val="2"/>
    </font>
    <font>
      <b/>
      <i/>
      <sz val="12"/>
      <name val="Arial"/>
      <family val="2"/>
    </font>
    <font>
      <b/>
      <sz val="12"/>
      <name val="Calibri"/>
      <family val="2"/>
    </font>
    <font>
      <b/>
      <sz val="10"/>
      <color theme="0" tint="-0.34998626667073579"/>
      <name val="Calibri"/>
      <family val="2"/>
      <scheme val="minor"/>
    </font>
    <font>
      <sz val="12"/>
      <color theme="1"/>
      <name val="Calibri"/>
      <family val="2"/>
      <scheme val="minor"/>
    </font>
    <font>
      <sz val="12"/>
      <color rgb="FF9C0006"/>
      <name val="Calibri"/>
      <family val="2"/>
      <scheme val="minor"/>
    </font>
    <font>
      <b/>
      <sz val="12"/>
      <color theme="8" tint="-0.499984740745262"/>
      <name val="Calibri"/>
      <family val="2"/>
      <scheme val="minor"/>
    </font>
    <font>
      <sz val="12"/>
      <color rgb="FFFF0000"/>
      <name val="Calibri"/>
      <family val="2"/>
      <scheme val="minor"/>
    </font>
    <font>
      <i/>
      <sz val="10"/>
      <color theme="1"/>
      <name val="Arial"/>
      <family val="2"/>
    </font>
    <font>
      <b/>
      <sz val="11"/>
      <color theme="0" tint="-0.34998626667073579"/>
      <name val="Calibri"/>
      <family val="2"/>
      <scheme val="minor"/>
    </font>
    <font>
      <b/>
      <sz val="11"/>
      <color theme="0" tint="-0.14999847407452621"/>
      <name val="Calibri"/>
      <family val="2"/>
      <scheme val="minor"/>
    </font>
    <font>
      <sz val="10"/>
      <color theme="0" tint="-0.34998626667073579"/>
      <name val="Arial"/>
      <family val="2"/>
    </font>
    <font>
      <b/>
      <sz val="10"/>
      <color theme="0" tint="-0.499984740745262"/>
      <name val="Calibri"/>
      <family val="2"/>
      <scheme val="minor"/>
    </font>
    <font>
      <sz val="9"/>
      <color indexed="81"/>
      <name val="Tahoma"/>
      <charset val="1"/>
    </font>
    <font>
      <sz val="11"/>
      <color rgb="FFFF0000"/>
      <name val="Calibri"/>
      <family val="2"/>
      <scheme val="minor"/>
    </font>
    <font>
      <b/>
      <sz val="14"/>
      <name val="Calibri"/>
      <family val="2"/>
      <scheme val="minor"/>
    </font>
    <font>
      <b/>
      <sz val="14"/>
      <color rgb="FF000000"/>
      <name val="Calibri"/>
      <family val="2"/>
      <scheme val="minor"/>
    </font>
    <font>
      <b/>
      <sz val="12"/>
      <color theme="1"/>
      <name val="Arial"/>
      <family val="2"/>
    </font>
    <font>
      <sz val="10"/>
      <color indexed="81"/>
      <name val="Calibri"/>
      <family val="2"/>
    </font>
    <font>
      <sz val="10"/>
      <color indexed="81"/>
      <name val="Calibri"/>
      <family val="2"/>
      <scheme val="minor"/>
    </font>
    <font>
      <b/>
      <i/>
      <sz val="36"/>
      <name val="Arial"/>
      <family val="2"/>
    </font>
    <font>
      <b/>
      <i/>
      <sz val="30"/>
      <name val="Arial"/>
      <family val="2"/>
    </font>
  </fonts>
  <fills count="44">
    <fill>
      <patternFill patternType="none"/>
    </fill>
    <fill>
      <patternFill patternType="gray125"/>
    </fill>
    <fill>
      <patternFill patternType="solid">
        <fgColor indexed="11"/>
        <bgColor indexed="64"/>
      </patternFill>
    </fill>
    <fill>
      <patternFill patternType="solid">
        <fgColor indexed="9"/>
        <bgColor indexed="64"/>
      </patternFill>
    </fill>
    <fill>
      <patternFill patternType="solid">
        <fgColor rgb="FF004EA8"/>
        <bgColor indexed="64"/>
      </patternFill>
    </fill>
    <fill>
      <patternFill patternType="solid">
        <fgColor theme="0"/>
        <bgColor indexed="64"/>
      </patternFill>
    </fill>
    <fill>
      <patternFill patternType="solid">
        <fgColor rgb="FFFF0000"/>
        <bgColor indexed="64"/>
      </patternFill>
    </fill>
    <fill>
      <patternFill patternType="solid">
        <fgColor rgb="FFFFCC00"/>
        <bgColor indexed="64"/>
      </patternFill>
    </fill>
    <fill>
      <patternFill patternType="solid">
        <fgColor rgb="FFD9E2F3"/>
        <bgColor indexed="64"/>
      </patternFill>
    </fill>
    <fill>
      <patternFill patternType="solid">
        <fgColor rgb="FFFFFF99"/>
        <bgColor indexed="64"/>
      </patternFill>
    </fill>
    <fill>
      <patternFill patternType="solid">
        <fgColor rgb="FF3399FF"/>
        <bgColor indexed="64"/>
      </patternFill>
    </fill>
    <fill>
      <patternFill patternType="solid">
        <fgColor rgb="FFCCFFCC"/>
        <bgColor indexed="64"/>
      </patternFill>
    </fill>
    <fill>
      <patternFill patternType="solid">
        <fgColor rgb="FF0099FF"/>
        <bgColor indexed="64"/>
      </patternFill>
    </fill>
    <fill>
      <patternFill patternType="solid">
        <fgColor rgb="FFE6E6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7CE"/>
      </patternFill>
    </fill>
    <fill>
      <patternFill patternType="solid">
        <fgColor rgb="FFCCFF99"/>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C000"/>
        <bgColor rgb="FF000000"/>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C000"/>
        <bgColor indexed="64"/>
      </patternFill>
    </fill>
    <fill>
      <patternFill patternType="solid">
        <fgColor theme="0"/>
        <bgColor rgb="FF000000"/>
      </patternFill>
    </fill>
    <fill>
      <patternFill patternType="solid">
        <fgColor theme="2"/>
        <bgColor indexed="64"/>
      </patternFill>
    </fill>
    <fill>
      <patternFill patternType="solid">
        <fgColor rgb="FF009999"/>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39997558519241921"/>
        <bgColor indexed="64"/>
      </patternFill>
    </fill>
  </fills>
  <borders count="79">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bottom style="thin">
        <color theme="0"/>
      </bottom>
      <diagonal/>
    </border>
    <border>
      <left/>
      <right/>
      <top style="thin">
        <color indexed="64"/>
      </top>
      <bottom/>
      <diagonal/>
    </border>
    <border>
      <left/>
      <right style="thin">
        <color indexed="64"/>
      </right>
      <top style="thin">
        <color indexed="64"/>
      </top>
      <bottom/>
      <diagonal/>
    </border>
    <border>
      <left/>
      <right/>
      <top/>
      <bottom style="thin">
        <color rgb="FF006DAE"/>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style="thin">
        <color indexed="64"/>
      </top>
      <bottom style="thin">
        <color indexed="64"/>
      </bottom>
      <diagonal/>
    </border>
    <border>
      <left/>
      <right/>
      <top/>
      <bottom style="medium">
        <color auto="1"/>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ck">
        <color theme="8"/>
      </left>
      <right/>
      <top/>
      <bottom/>
      <diagonal/>
    </border>
    <border>
      <left/>
      <right/>
      <top style="thick">
        <color theme="8"/>
      </top>
      <bottom/>
      <diagonal/>
    </border>
    <border>
      <left/>
      <right style="thick">
        <color theme="8"/>
      </right>
      <top/>
      <bottom/>
      <diagonal/>
    </border>
    <border>
      <left style="thick">
        <color theme="8"/>
      </left>
      <right/>
      <top style="thick">
        <color theme="8"/>
      </top>
      <bottom/>
      <diagonal/>
    </border>
    <border>
      <left style="thin">
        <color indexed="64"/>
      </left>
      <right/>
      <top style="thick">
        <color theme="8"/>
      </top>
      <bottom style="thin">
        <color auto="1"/>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s>
  <cellStyleXfs count="12">
    <xf numFmtId="0" fontId="0" fillId="0" borderId="0"/>
    <xf numFmtId="0" fontId="6" fillId="0" borderId="0"/>
    <xf numFmtId="0" fontId="6" fillId="0" borderId="0"/>
    <xf numFmtId="0" fontId="28" fillId="0" borderId="0" applyNumberFormat="0" applyFill="0" applyBorder="0" applyAlignment="0" applyProtection="0"/>
    <xf numFmtId="0" fontId="6" fillId="0" borderId="0"/>
    <xf numFmtId="0" fontId="35" fillId="20" borderId="0" applyNumberFormat="0" applyBorder="0" applyAlignment="0" applyProtection="0"/>
    <xf numFmtId="0" fontId="3" fillId="0" borderId="0"/>
    <xf numFmtId="0" fontId="6" fillId="0" borderId="0"/>
    <xf numFmtId="0" fontId="6" fillId="0" borderId="0"/>
    <xf numFmtId="0" fontId="36" fillId="0" borderId="0"/>
    <xf numFmtId="0" fontId="6" fillId="0" borderId="0"/>
    <xf numFmtId="0" fontId="1" fillId="0" borderId="0"/>
  </cellStyleXfs>
  <cellXfs count="515">
    <xf numFmtId="0" fontId="0" fillId="0" borderId="0" xfId="0"/>
    <xf numFmtId="0" fontId="5" fillId="0" borderId="1" xfId="0" applyFont="1" applyBorder="1" applyAlignment="1">
      <alignment horizontal="center" vertical="top" wrapText="1"/>
    </xf>
    <xf numFmtId="0" fontId="8" fillId="2" borderId="5" xfId="0" applyFont="1" applyFill="1" applyBorder="1" applyAlignment="1">
      <alignment horizontal="center" vertical="top" wrapText="1"/>
    </xf>
    <xf numFmtId="0" fontId="9" fillId="0" borderId="6" xfId="0" applyFont="1" applyBorder="1" applyAlignment="1">
      <alignment horizontal="justify" vertical="top" wrapText="1"/>
    </xf>
    <xf numFmtId="0" fontId="9" fillId="0" borderId="7" xfId="0" applyFont="1" applyBorder="1" applyAlignment="1">
      <alignment horizontal="justify" vertical="top" wrapText="1"/>
    </xf>
    <xf numFmtId="0" fontId="9" fillId="0" borderId="8" xfId="0" applyFont="1" applyBorder="1" applyAlignment="1">
      <alignment horizontal="justify" vertical="top" wrapText="1"/>
    </xf>
    <xf numFmtId="0" fontId="0" fillId="0" borderId="9" xfId="0" applyBorder="1"/>
    <xf numFmtId="0" fontId="0" fillId="0" borderId="2" xfId="0" applyBorder="1"/>
    <xf numFmtId="0" fontId="0" fillId="0" borderId="10" xfId="0" applyBorder="1"/>
    <xf numFmtId="0" fontId="5" fillId="0" borderId="0" xfId="0" applyFont="1"/>
    <xf numFmtId="0" fontId="6" fillId="0" borderId="9" xfId="0" applyFont="1" applyBorder="1"/>
    <xf numFmtId="0" fontId="9" fillId="0" borderId="0" xfId="0" applyFont="1" applyAlignment="1">
      <alignment horizontal="justify" vertical="top" wrapText="1"/>
    </xf>
    <xf numFmtId="0" fontId="9" fillId="0" borderId="0" xfId="0" applyFont="1" applyAlignment="1">
      <alignment horizontal="justify" vertical="center"/>
    </xf>
    <xf numFmtId="0" fontId="6" fillId="0" borderId="0" xfId="0" applyFont="1"/>
    <xf numFmtId="0" fontId="9" fillId="0" borderId="0" xfId="0" applyFont="1" applyAlignment="1">
      <alignment horizontal="justify" vertical="center" wrapText="1"/>
    </xf>
    <xf numFmtId="0" fontId="21" fillId="0" borderId="0" xfId="0" applyFont="1" applyAlignment="1">
      <alignment horizontal="justify" vertical="center"/>
    </xf>
    <xf numFmtId="0" fontId="22" fillId="5" borderId="3" xfId="0" applyFont="1" applyFill="1" applyBorder="1" applyAlignment="1">
      <alignment horizontal="justify" vertical="top" wrapText="1"/>
    </xf>
    <xf numFmtId="0" fontId="22" fillId="5" borderId="4" xfId="0" applyFont="1" applyFill="1" applyBorder="1" applyAlignment="1">
      <alignment horizontal="justify" vertical="top" wrapText="1"/>
    </xf>
    <xf numFmtId="0" fontId="23" fillId="0" borderId="0" xfId="0" applyFont="1"/>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8" fillId="13" borderId="1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0" fillId="5" borderId="0" xfId="0" applyFill="1"/>
    <xf numFmtId="0" fontId="9" fillId="5" borderId="0" xfId="0" applyFont="1" applyFill="1"/>
    <xf numFmtId="0" fontId="9" fillId="5" borderId="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24" fillId="0" borderId="0" xfId="0" applyFont="1"/>
    <xf numFmtId="0" fontId="11" fillId="13" borderId="3" xfId="0" applyFont="1" applyFill="1" applyBorder="1" applyAlignment="1">
      <alignment horizontal="center" vertical="center" wrapText="1"/>
    </xf>
    <xf numFmtId="0" fontId="11" fillId="0" borderId="4" xfId="0" applyFont="1" applyBorder="1" applyAlignment="1">
      <alignment vertical="center" wrapTex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21" fillId="0" borderId="0" xfId="0" applyFont="1" applyAlignment="1">
      <alignment vertical="top"/>
    </xf>
    <xf numFmtId="0" fontId="21" fillId="0" borderId="0" xfId="0" applyFont="1" applyAlignment="1">
      <alignment horizontal="left" vertical="top"/>
    </xf>
    <xf numFmtId="0" fontId="31" fillId="0" borderId="0" xfId="0" applyFont="1" applyAlignment="1">
      <alignment vertical="top"/>
    </xf>
    <xf numFmtId="0" fontId="0" fillId="16" borderId="0" xfId="0" applyFill="1"/>
    <xf numFmtId="0" fontId="6" fillId="0" borderId="0" xfId="0" applyFont="1" applyAlignment="1">
      <alignment horizontal="left" vertical="top"/>
    </xf>
    <xf numFmtId="0" fontId="5" fillId="8" borderId="0" xfId="0" applyFont="1" applyFill="1" applyAlignment="1">
      <alignment vertical="center"/>
    </xf>
    <xf numFmtId="0" fontId="25" fillId="8" borderId="0" xfId="0" applyFont="1" applyFill="1" applyAlignment="1">
      <alignment vertical="center"/>
    </xf>
    <xf numFmtId="0" fontId="6" fillId="0" borderId="0" xfId="0" applyFont="1" applyAlignment="1">
      <alignment vertical="top"/>
    </xf>
    <xf numFmtId="0" fontId="21" fillId="0" borderId="0" xfId="0" applyFont="1"/>
    <xf numFmtId="0" fontId="32" fillId="0" borderId="0" xfId="0" applyFont="1" applyAlignment="1">
      <alignment vertical="top"/>
    </xf>
    <xf numFmtId="2" fontId="0" fillId="0" borderId="20" xfId="0" applyNumberFormat="1" applyBorder="1"/>
    <xf numFmtId="2" fontId="0" fillId="0" borderId="21" xfId="0" applyNumberFormat="1" applyBorder="1"/>
    <xf numFmtId="2" fontId="0" fillId="0" borderId="22" xfId="0" applyNumberFormat="1" applyBorder="1"/>
    <xf numFmtId="2" fontId="0" fillId="0" borderId="21" xfId="0" applyNumberFormat="1" applyBorder="1" applyAlignment="1">
      <alignment wrapText="1"/>
    </xf>
    <xf numFmtId="2" fontId="14" fillId="4" borderId="23" xfId="0" applyNumberFormat="1" applyFont="1" applyFill="1" applyBorder="1" applyAlignment="1">
      <alignment horizontal="center" vertical="center" wrapText="1"/>
    </xf>
    <xf numFmtId="2" fontId="14" fillId="4" borderId="24" xfId="0" applyNumberFormat="1" applyFont="1" applyFill="1" applyBorder="1" applyAlignment="1">
      <alignment horizontal="center" vertical="center" wrapText="1"/>
    </xf>
    <xf numFmtId="2" fontId="0" fillId="0" borderId="25" xfId="0" applyNumberFormat="1" applyBorder="1"/>
    <xf numFmtId="2" fontId="0" fillId="0" borderId="20" xfId="0" applyNumberFormat="1" applyBorder="1" applyAlignment="1">
      <alignment wrapText="1"/>
    </xf>
    <xf numFmtId="2" fontId="6" fillId="0" borderId="19" xfId="0" applyNumberFormat="1" applyFont="1" applyBorder="1" applyAlignment="1">
      <alignment horizontal="left" vertical="top"/>
    </xf>
    <xf numFmtId="2" fontId="6" fillId="0" borderId="17" xfId="0" applyNumberFormat="1" applyFont="1" applyBorder="1" applyAlignment="1">
      <alignment horizontal="center" vertical="center"/>
    </xf>
    <xf numFmtId="2" fontId="6" fillId="0" borderId="15" xfId="0" applyNumberFormat="1" applyFont="1" applyBorder="1" applyAlignment="1">
      <alignment horizontal="left" vertical="top"/>
    </xf>
    <xf numFmtId="2" fontId="6" fillId="0" borderId="11" xfId="0" applyNumberFormat="1" applyFont="1" applyBorder="1" applyAlignment="1">
      <alignment horizontal="left" vertical="top"/>
    </xf>
    <xf numFmtId="2" fontId="6" fillId="0" borderId="26" xfId="0" applyNumberFormat="1" applyFont="1" applyBorder="1" applyAlignment="1">
      <alignment horizontal="center" vertical="center"/>
    </xf>
    <xf numFmtId="2" fontId="6" fillId="0" borderId="18" xfId="0" applyNumberFormat="1" applyFont="1" applyBorder="1" applyAlignment="1">
      <alignment horizontal="left" vertical="top"/>
    </xf>
    <xf numFmtId="2" fontId="6" fillId="0" borderId="16" xfId="0" applyNumberFormat="1" applyFont="1" applyBorder="1" applyAlignment="1">
      <alignment horizontal="left" vertical="top"/>
    </xf>
    <xf numFmtId="2" fontId="6" fillId="0" borderId="27" xfId="0" applyNumberFormat="1" applyFont="1" applyBorder="1" applyAlignment="1">
      <alignment horizontal="left" vertical="center" wrapText="1" indent="1"/>
    </xf>
    <xf numFmtId="2" fontId="6" fillId="0" borderId="12" xfId="0" applyNumberFormat="1" applyFont="1" applyBorder="1" applyAlignment="1">
      <alignment vertical="top" wrapText="1"/>
    </xf>
    <xf numFmtId="2" fontId="6" fillId="0" borderId="19" xfId="0" applyNumberFormat="1" applyFont="1" applyBorder="1" applyAlignment="1">
      <alignment vertical="top" wrapText="1"/>
    </xf>
    <xf numFmtId="2" fontId="6" fillId="0" borderId="27"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5" fillId="0" borderId="11" xfId="0" applyNumberFormat="1" applyFont="1" applyBorder="1" applyAlignment="1">
      <alignment vertical="top" wrapText="1"/>
    </xf>
    <xf numFmtId="2" fontId="5" fillId="0" borderId="15" xfId="0" applyNumberFormat="1" applyFont="1" applyBorder="1" applyAlignment="1">
      <alignment vertical="top" wrapText="1"/>
    </xf>
    <xf numFmtId="2" fontId="6" fillId="0" borderId="12" xfId="0" applyNumberFormat="1" applyFont="1" applyBorder="1" applyAlignment="1">
      <alignment horizontal="left" vertical="top" wrapText="1" indent="1"/>
    </xf>
    <xf numFmtId="2" fontId="6" fillId="0" borderId="19" xfId="0" applyNumberFormat="1" applyFont="1" applyBorder="1" applyAlignment="1">
      <alignment horizontal="left" vertical="top" wrapText="1" indent="1"/>
    </xf>
    <xf numFmtId="0" fontId="0" fillId="0" borderId="11" xfId="0" applyBorder="1"/>
    <xf numFmtId="0" fontId="0" fillId="0" borderId="17" xfId="0" applyBorder="1"/>
    <xf numFmtId="0" fontId="9" fillId="7" borderId="1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9" fillId="5" borderId="0" xfId="0" applyFont="1" applyFill="1" applyAlignment="1">
      <alignment horizontal="center" vertical="center" wrapText="1"/>
    </xf>
    <xf numFmtId="0" fontId="6" fillId="18" borderId="0" xfId="0" applyFont="1" applyFill="1" applyAlignment="1">
      <alignment wrapText="1"/>
    </xf>
    <xf numFmtId="0" fontId="6" fillId="17" borderId="0" xfId="0" applyFont="1" applyFill="1" applyAlignment="1">
      <alignment wrapText="1"/>
    </xf>
    <xf numFmtId="0" fontId="6" fillId="0" borderId="11" xfId="0" applyFont="1" applyBorder="1"/>
    <xf numFmtId="0" fontId="0" fillId="0" borderId="0" xfId="0" applyAlignment="1">
      <alignment vertical="center" wrapText="1"/>
    </xf>
    <xf numFmtId="0" fontId="34" fillId="0" borderId="28" xfId="0" applyFont="1" applyBorder="1" applyAlignment="1">
      <alignment vertical="top" wrapText="1"/>
    </xf>
    <xf numFmtId="0" fontId="0" fillId="0" borderId="0" xfId="0" applyAlignment="1">
      <alignment horizontal="center" vertical="center"/>
    </xf>
    <xf numFmtId="0" fontId="0" fillId="0" borderId="0" xfId="0" applyAlignment="1">
      <alignment horizontal="left" vertical="center"/>
    </xf>
    <xf numFmtId="0" fontId="5" fillId="14" borderId="11" xfId="0" applyFont="1" applyFill="1" applyBorder="1" applyAlignment="1">
      <alignment horizontal="left" vertical="center" wrapText="1"/>
    </xf>
    <xf numFmtId="0" fontId="5" fillId="14" borderId="11" xfId="0" applyFont="1" applyFill="1" applyBorder="1" applyAlignment="1">
      <alignment horizontal="left" vertical="center"/>
    </xf>
    <xf numFmtId="0" fontId="5" fillId="14" borderId="11" xfId="0" applyFont="1" applyFill="1" applyBorder="1" applyAlignment="1">
      <alignment horizontal="center" vertical="center" wrapText="1"/>
    </xf>
    <xf numFmtId="0" fontId="0" fillId="0" borderId="11" xfId="0" applyBorder="1" applyAlignment="1">
      <alignment horizontal="left" vertical="center"/>
    </xf>
    <xf numFmtId="0" fontId="0" fillId="0" borderId="11" xfId="0"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right" vertical="center"/>
    </xf>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0" xfId="0" pivotButton="1"/>
    <xf numFmtId="0" fontId="8" fillId="14" borderId="5" xfId="0" applyFont="1" applyFill="1" applyBorder="1" applyAlignment="1">
      <alignment horizontal="center" vertical="center"/>
    </xf>
    <xf numFmtId="0" fontId="9" fillId="5" borderId="1" xfId="0" applyFont="1" applyFill="1" applyBorder="1" applyAlignment="1">
      <alignment horizontal="left" vertical="center" wrapText="1" indent="1"/>
    </xf>
    <xf numFmtId="0" fontId="9" fillId="5" borderId="14" xfId="0" applyFont="1" applyFill="1" applyBorder="1" applyAlignment="1">
      <alignment horizontal="left" vertical="center" wrapText="1" indent="1"/>
    </xf>
    <xf numFmtId="0" fontId="9" fillId="5" borderId="0" xfId="0" applyFont="1" applyFill="1" applyAlignment="1">
      <alignment horizontal="left" indent="1"/>
    </xf>
    <xf numFmtId="0" fontId="9" fillId="0" borderId="1"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14" borderId="5" xfId="0" applyFont="1" applyFill="1" applyBorder="1"/>
    <xf numFmtId="0" fontId="8" fillId="14" borderId="11" xfId="0" applyFont="1" applyFill="1" applyBorder="1" applyAlignment="1">
      <alignment vertical="center"/>
    </xf>
    <xf numFmtId="0" fontId="8" fillId="0" borderId="0" xfId="0" applyFont="1" applyAlignment="1">
      <alignment vertical="center"/>
    </xf>
    <xf numFmtId="0" fontId="8" fillId="14" borderId="11" xfId="0" applyFont="1" applyFill="1" applyBorder="1" applyAlignment="1">
      <alignment vertical="center" wrapText="1"/>
    </xf>
    <xf numFmtId="0" fontId="8" fillId="13" borderId="5" xfId="0" applyFont="1" applyFill="1" applyBorder="1" applyAlignment="1">
      <alignment horizontal="center" vertical="center" wrapText="1"/>
    </xf>
    <xf numFmtId="0" fontId="8" fillId="11"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8" fillId="6" borderId="5" xfId="0" applyFont="1" applyFill="1" applyBorder="1" applyAlignment="1">
      <alignment horizontal="left" vertical="center" wrapText="1" indent="1"/>
    </xf>
    <xf numFmtId="0" fontId="8" fillId="5" borderId="5"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29" fillId="0" borderId="11" xfId="0" applyFont="1" applyBorder="1" applyAlignment="1">
      <alignment wrapText="1"/>
    </xf>
    <xf numFmtId="0" fontId="0" fillId="0" borderId="0" xfId="0" applyAlignment="1">
      <alignment wrapText="1"/>
    </xf>
    <xf numFmtId="0" fontId="0" fillId="0" borderId="11" xfId="0" applyBorder="1" applyAlignment="1">
      <alignment horizontal="left" vertical="top" wrapText="1"/>
    </xf>
    <xf numFmtId="0" fontId="0" fillId="0" borderId="11" xfId="0" applyBorder="1" applyAlignment="1">
      <alignment wrapText="1"/>
    </xf>
    <xf numFmtId="0" fontId="30" fillId="15" borderId="11" xfId="0" applyFont="1" applyFill="1" applyBorder="1" applyAlignment="1" applyProtection="1">
      <alignment horizontal="center" vertical="center" wrapText="1"/>
      <protection locked="0"/>
    </xf>
    <xf numFmtId="0" fontId="6" fillId="0" borderId="11" xfId="2" applyBorder="1" applyAlignment="1">
      <alignment wrapText="1"/>
    </xf>
    <xf numFmtId="0" fontId="5" fillId="23" borderId="11" xfId="0" applyFont="1" applyFill="1" applyBorder="1" applyAlignment="1">
      <alignment horizontal="center" vertical="center" wrapText="1"/>
    </xf>
    <xf numFmtId="49" fontId="0" fillId="0" borderId="11" xfId="0" applyNumberFormat="1" applyBorder="1" applyAlignment="1">
      <alignment horizontal="left" vertical="top" wrapText="1"/>
    </xf>
    <xf numFmtId="49" fontId="5" fillId="22" borderId="11" xfId="0" applyNumberFormat="1" applyFont="1" applyFill="1" applyBorder="1" applyAlignment="1">
      <alignment horizontal="center" vertical="center" wrapText="1"/>
    </xf>
    <xf numFmtId="49" fontId="36" fillId="0" borderId="11" xfId="0" applyNumberFormat="1" applyFont="1" applyBorder="1" applyAlignment="1">
      <alignment horizontal="left" vertical="top" wrapText="1"/>
    </xf>
    <xf numFmtId="0" fontId="30" fillId="25" borderId="11" xfId="0" applyFont="1" applyFill="1" applyBorder="1" applyAlignment="1" applyProtection="1">
      <alignment horizontal="center" vertical="center" wrapText="1"/>
      <protection locked="0"/>
    </xf>
    <xf numFmtId="0" fontId="35" fillId="5" borderId="11" xfId="5" applyFill="1" applyBorder="1" applyAlignment="1" applyProtection="1">
      <alignment horizontal="center" vertical="top" wrapText="1"/>
      <protection locked="0"/>
    </xf>
    <xf numFmtId="0" fontId="35" fillId="5" borderId="11" xfId="5" applyFill="1" applyBorder="1" applyAlignment="1" applyProtection="1">
      <alignment horizontal="center" vertical="top" wrapText="1"/>
    </xf>
    <xf numFmtId="0" fontId="6" fillId="5" borderId="11" xfId="2" applyFill="1" applyBorder="1" applyAlignment="1">
      <alignment wrapText="1"/>
    </xf>
    <xf numFmtId="0" fontId="38" fillId="26" borderId="11" xfId="0" applyFont="1" applyFill="1" applyBorder="1" applyAlignment="1">
      <alignment horizontal="center" vertical="center" wrapText="1"/>
    </xf>
    <xf numFmtId="0" fontId="35" fillId="5" borderId="11" xfId="5" applyFill="1" applyBorder="1" applyAlignment="1" applyProtection="1">
      <alignment horizontal="center" vertical="center" wrapText="1"/>
      <protection locked="0"/>
    </xf>
    <xf numFmtId="0" fontId="35" fillId="5" borderId="11" xfId="5" applyFill="1" applyBorder="1" applyAlignment="1" applyProtection="1">
      <alignment horizontal="center" vertical="center" wrapText="1"/>
    </xf>
    <xf numFmtId="0" fontId="6" fillId="0" borderId="11" xfId="2" applyBorder="1" applyAlignment="1">
      <alignment horizontal="center" vertical="center" wrapText="1"/>
    </xf>
    <xf numFmtId="0" fontId="29" fillId="0" borderId="11" xfId="0" applyFont="1" applyBorder="1" applyAlignment="1">
      <alignment horizontal="center" vertical="center" wrapText="1"/>
    </xf>
    <xf numFmtId="0" fontId="6" fillId="5" borderId="11" xfId="0" applyFont="1" applyFill="1" applyBorder="1" applyAlignment="1">
      <alignment horizontal="left" vertical="top" wrapText="1"/>
    </xf>
    <xf numFmtId="0" fontId="8" fillId="27" borderId="2" xfId="0" applyFont="1" applyFill="1" applyBorder="1" applyAlignment="1">
      <alignment horizontal="left" vertical="center" wrapText="1" indent="1"/>
    </xf>
    <xf numFmtId="0" fontId="8" fillId="27" borderId="5" xfId="0" applyFont="1" applyFill="1" applyBorder="1" applyAlignment="1">
      <alignment horizontal="left" vertical="center" wrapText="1" indent="1"/>
    </xf>
    <xf numFmtId="0" fontId="8" fillId="28" borderId="2" xfId="0" applyFont="1" applyFill="1" applyBorder="1" applyAlignment="1">
      <alignment horizontal="left" vertical="center" wrapText="1" indent="1"/>
    </xf>
    <xf numFmtId="0" fontId="8" fillId="29" borderId="5" xfId="0" applyFont="1" applyFill="1" applyBorder="1" applyAlignment="1">
      <alignment horizontal="left" vertical="center" wrapText="1" indent="1"/>
    </xf>
    <xf numFmtId="0" fontId="8" fillId="29" borderId="14" xfId="0" applyFont="1" applyFill="1" applyBorder="1" applyAlignment="1">
      <alignment horizontal="left" vertical="center" wrapText="1" indent="1"/>
    </xf>
    <xf numFmtId="0" fontId="8" fillId="30" borderId="5" xfId="0" applyFont="1" applyFill="1" applyBorder="1" applyAlignment="1">
      <alignment horizontal="left" vertical="center" wrapText="1" indent="1"/>
    </xf>
    <xf numFmtId="0" fontId="8" fillId="30" borderId="14" xfId="0" applyFont="1" applyFill="1" applyBorder="1" applyAlignment="1">
      <alignment horizontal="left" vertical="center" wrapText="1" indent="1"/>
    </xf>
    <xf numFmtId="0" fontId="39" fillId="24" borderId="17" xfId="0" applyFont="1" applyFill="1" applyBorder="1" applyAlignment="1">
      <alignment horizontal="center" vertical="center" textRotation="180" wrapText="1"/>
    </xf>
    <xf numFmtId="0" fontId="39" fillId="16" borderId="17" xfId="0" applyFont="1" applyFill="1" applyBorder="1" applyAlignment="1">
      <alignment horizontal="center" vertical="center" textRotation="180" wrapText="1"/>
    </xf>
    <xf numFmtId="0" fontId="0" fillId="0" borderId="38" xfId="0" applyBorder="1" applyAlignment="1">
      <alignment horizontal="left" vertical="top" wrapText="1"/>
    </xf>
    <xf numFmtId="0" fontId="0" fillId="0" borderId="18" xfId="0" applyBorder="1" applyAlignment="1">
      <alignment horizontal="left" vertical="top" wrapText="1"/>
    </xf>
    <xf numFmtId="0" fontId="0" fillId="0" borderId="12" xfId="0" applyBorder="1" applyAlignment="1">
      <alignment horizontal="left" vertical="top" wrapText="1"/>
    </xf>
    <xf numFmtId="0" fontId="30" fillId="32" borderId="11" xfId="0" applyFont="1" applyFill="1" applyBorder="1" applyAlignment="1" applyProtection="1">
      <alignment horizontal="center" vertical="center" wrapText="1"/>
      <protection locked="0"/>
    </xf>
    <xf numFmtId="0" fontId="30" fillId="21" borderId="11" xfId="0" applyFont="1" applyFill="1" applyBorder="1" applyAlignment="1" applyProtection="1">
      <alignment horizontal="center" vertical="center" wrapText="1"/>
      <protection locked="0"/>
    </xf>
    <xf numFmtId="0" fontId="5" fillId="19" borderId="11" xfId="0" applyFont="1" applyFill="1" applyBorder="1" applyAlignment="1">
      <alignment horizontal="center" vertical="center" wrapText="1"/>
    </xf>
    <xf numFmtId="0" fontId="29" fillId="0" borderId="0" xfId="0" applyFont="1"/>
    <xf numFmtId="0" fontId="42" fillId="0" borderId="0" xfId="0" applyFont="1"/>
    <xf numFmtId="0" fontId="0" fillId="0" borderId="0" xfId="0" applyAlignment="1">
      <alignment vertical="center"/>
    </xf>
    <xf numFmtId="0" fontId="29" fillId="0" borderId="0" xfId="0" applyFont="1" applyAlignment="1">
      <alignment wrapText="1"/>
    </xf>
    <xf numFmtId="0" fontId="44" fillId="0" borderId="0" xfId="0" applyFont="1" applyAlignment="1">
      <alignment horizontal="center"/>
    </xf>
    <xf numFmtId="0" fontId="0" fillId="0" borderId="0" xfId="0" applyAlignment="1">
      <alignment horizontal="center"/>
    </xf>
    <xf numFmtId="0" fontId="45" fillId="0" borderId="0" xfId="0" applyFont="1"/>
    <xf numFmtId="0" fontId="4" fillId="0" borderId="0" xfId="0" applyFont="1"/>
    <xf numFmtId="0" fontId="44" fillId="0" borderId="0" xfId="0" applyFont="1" applyAlignment="1">
      <alignment horizontal="center" wrapText="1"/>
    </xf>
    <xf numFmtId="0" fontId="6" fillId="0" borderId="0" xfId="0" applyFont="1" applyAlignment="1">
      <alignment horizontal="center"/>
    </xf>
    <xf numFmtId="0" fontId="0" fillId="0" borderId="44" xfId="0" applyBorder="1"/>
    <xf numFmtId="0" fontId="0" fillId="0" borderId="40" xfId="0" applyBorder="1"/>
    <xf numFmtId="0" fontId="43" fillId="0" borderId="41" xfId="0" applyFont="1" applyBorder="1"/>
    <xf numFmtId="0" fontId="3" fillId="18" borderId="0" xfId="6" applyFill="1"/>
    <xf numFmtId="0" fontId="46" fillId="0" borderId="41" xfId="6" applyFont="1" applyBorder="1"/>
    <xf numFmtId="0" fontId="46" fillId="0" borderId="40" xfId="6" applyFont="1" applyBorder="1"/>
    <xf numFmtId="0" fontId="3" fillId="0" borderId="44" xfId="6" applyBorder="1" applyAlignment="1">
      <alignment horizontal="center" vertical="center"/>
    </xf>
    <xf numFmtId="0" fontId="3" fillId="18" borderId="42" xfId="6" applyFill="1" applyBorder="1"/>
    <xf numFmtId="0" fontId="43" fillId="18" borderId="0" xfId="6" applyFont="1" applyFill="1"/>
    <xf numFmtId="0" fontId="3" fillId="18" borderId="43" xfId="6" applyFill="1" applyBorder="1" applyAlignment="1">
      <alignment horizontal="center" vertical="center"/>
    </xf>
    <xf numFmtId="0" fontId="3" fillId="33" borderId="42" xfId="6" applyFill="1" applyBorder="1"/>
    <xf numFmtId="0" fontId="43" fillId="33" borderId="0" xfId="6" applyFont="1" applyFill="1"/>
    <xf numFmtId="0" fontId="3" fillId="33" borderId="43" xfId="6" applyFill="1" applyBorder="1" applyAlignment="1">
      <alignment horizontal="center" vertical="center"/>
    </xf>
    <xf numFmtId="0" fontId="3" fillId="6" borderId="42" xfId="6" applyFill="1" applyBorder="1"/>
    <xf numFmtId="0" fontId="43" fillId="6" borderId="0" xfId="6" applyFont="1" applyFill="1"/>
    <xf numFmtId="0" fontId="3" fillId="6" borderId="43" xfId="6" applyFill="1" applyBorder="1" applyAlignment="1">
      <alignment horizontal="center" vertical="center"/>
    </xf>
    <xf numFmtId="0" fontId="3" fillId="27" borderId="42" xfId="6" applyFill="1" applyBorder="1"/>
    <xf numFmtId="0" fontId="43" fillId="27" borderId="0" xfId="6" applyFont="1" applyFill="1"/>
    <xf numFmtId="0" fontId="3" fillId="27" borderId="43" xfId="6" applyFill="1" applyBorder="1" applyAlignment="1">
      <alignment horizontal="center" vertical="center"/>
    </xf>
    <xf numFmtId="0" fontId="3" fillId="18" borderId="4" xfId="6" applyFill="1" applyBorder="1"/>
    <xf numFmtId="0" fontId="43" fillId="18" borderId="39" xfId="6" applyFont="1" applyFill="1" applyBorder="1"/>
    <xf numFmtId="0" fontId="3" fillId="18" borderId="1" xfId="6" applyFill="1" applyBorder="1" applyAlignment="1">
      <alignment horizontal="center" vertical="center"/>
    </xf>
    <xf numFmtId="0" fontId="43" fillId="0" borderId="42" xfId="0" applyFont="1" applyBorder="1"/>
    <xf numFmtId="0" fontId="43" fillId="0" borderId="0" xfId="0" applyFont="1"/>
    <xf numFmtId="0" fontId="0" fillId="0" borderId="43" xfId="0" applyBorder="1"/>
    <xf numFmtId="0" fontId="0" fillId="0" borderId="42" xfId="0" applyBorder="1"/>
    <xf numFmtId="0" fontId="0" fillId="0" borderId="4" xfId="0" applyBorder="1"/>
    <xf numFmtId="0" fontId="0" fillId="0" borderId="39" xfId="0" applyBorder="1"/>
    <xf numFmtId="0" fontId="0" fillId="0" borderId="1" xfId="0" applyBorder="1"/>
    <xf numFmtId="0" fontId="2" fillId="18" borderId="42" xfId="6" applyFont="1" applyFill="1" applyBorder="1"/>
    <xf numFmtId="0" fontId="2" fillId="33" borderId="42" xfId="6" applyFont="1" applyFill="1" applyBorder="1"/>
    <xf numFmtId="0" fontId="2" fillId="6" borderId="42" xfId="6" applyFont="1" applyFill="1" applyBorder="1"/>
    <xf numFmtId="0" fontId="38" fillId="34" borderId="11"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11" fillId="5" borderId="0" xfId="0" applyFont="1" applyFill="1" applyAlignment="1">
      <alignment wrapText="1"/>
    </xf>
    <xf numFmtId="0" fontId="11" fillId="5" borderId="0" xfId="0" applyFont="1" applyFill="1" applyAlignment="1">
      <alignment vertical="center"/>
    </xf>
    <xf numFmtId="0" fontId="8" fillId="5" borderId="0" xfId="0" applyFont="1" applyFill="1" applyBorder="1" applyAlignment="1">
      <alignment horizontal="left" vertical="center" wrapText="1" indent="1"/>
    </xf>
    <xf numFmtId="0" fontId="0" fillId="5" borderId="0" xfId="0" applyFill="1" applyAlignment="1">
      <alignment vertical="top"/>
    </xf>
    <xf numFmtId="0" fontId="0" fillId="5" borderId="43" xfId="0" applyFill="1" applyBorder="1" applyAlignment="1">
      <alignment vertical="top"/>
    </xf>
    <xf numFmtId="0" fontId="47" fillId="0" borderId="9" xfId="0" applyFont="1" applyBorder="1" applyAlignment="1">
      <alignment horizontal="left" vertical="center" wrapText="1" indent="1"/>
    </xf>
    <xf numFmtId="0" fontId="28" fillId="5" borderId="2" xfId="3" applyFill="1" applyBorder="1" applyAlignment="1">
      <alignment vertical="top" wrapText="1"/>
    </xf>
    <xf numFmtId="0" fontId="41" fillId="5" borderId="0" xfId="0" applyFont="1" applyFill="1"/>
    <xf numFmtId="0" fontId="49" fillId="5" borderId="2" xfId="3" applyFont="1" applyFill="1" applyBorder="1" applyAlignment="1">
      <alignment vertical="top"/>
    </xf>
    <xf numFmtId="0" fontId="29" fillId="0" borderId="18" xfId="0" applyFont="1" applyBorder="1" applyAlignment="1">
      <alignment wrapText="1"/>
    </xf>
    <xf numFmtId="0" fontId="0" fillId="0" borderId="12" xfId="0" applyBorder="1" applyAlignment="1">
      <alignment wrapText="1"/>
    </xf>
    <xf numFmtId="49" fontId="51" fillId="22" borderId="18" xfId="0" applyNumberFormat="1" applyFont="1" applyFill="1" applyBorder="1" applyAlignment="1">
      <alignment horizontal="left" vertical="center" wrapText="1"/>
    </xf>
    <xf numFmtId="49" fontId="51" fillId="22" borderId="18" xfId="0" applyNumberFormat="1" applyFont="1" applyFill="1" applyBorder="1" applyAlignment="1">
      <alignment horizontal="left" vertical="top" wrapText="1"/>
    </xf>
    <xf numFmtId="0" fontId="54" fillId="0" borderId="0" xfId="0" applyFont="1" applyAlignment="1">
      <alignment wrapText="1"/>
    </xf>
    <xf numFmtId="0" fontId="54" fillId="0" borderId="0" xfId="0" applyFont="1" applyAlignment="1">
      <alignment vertical="center" wrapText="1"/>
    </xf>
    <xf numFmtId="0" fontId="54" fillId="0" borderId="0" xfId="0" applyFont="1" applyAlignment="1">
      <alignment vertical="top" wrapText="1"/>
    </xf>
    <xf numFmtId="0" fontId="57" fillId="0" borderId="0" xfId="0" applyFont="1" applyAlignment="1">
      <alignment horizontal="left" vertical="center" wrapText="1"/>
    </xf>
    <xf numFmtId="0" fontId="59" fillId="0" borderId="0" xfId="0" applyFont="1" applyAlignment="1">
      <alignment wrapText="1"/>
    </xf>
    <xf numFmtId="0" fontId="59" fillId="0" borderId="0" xfId="0" applyFont="1" applyAlignment="1">
      <alignment vertical="center" wrapText="1"/>
    </xf>
    <xf numFmtId="49" fontId="6" fillId="0" borderId="38" xfId="0" applyNumberFormat="1" applyFont="1" applyBorder="1" applyAlignment="1">
      <alignment vertical="top" wrapText="1"/>
    </xf>
    <xf numFmtId="0" fontId="5" fillId="36" borderId="0" xfId="0" applyFont="1" applyFill="1" applyAlignment="1">
      <alignment horizontal="center" vertical="center" wrapText="1"/>
    </xf>
    <xf numFmtId="0" fontId="61" fillId="36" borderId="0" xfId="0" applyFont="1" applyFill="1" applyAlignment="1">
      <alignment horizontal="left" vertical="center"/>
    </xf>
    <xf numFmtId="0" fontId="50" fillId="36" borderId="0" xfId="0" applyFont="1" applyFill="1" applyAlignment="1">
      <alignment horizontal="left" vertical="center"/>
    </xf>
    <xf numFmtId="0" fontId="5" fillId="37" borderId="11" xfId="0" applyFont="1" applyFill="1" applyBorder="1" applyAlignment="1">
      <alignment horizontal="center" vertical="center" wrapText="1"/>
    </xf>
    <xf numFmtId="0" fontId="62" fillId="19" borderId="11" xfId="0" applyFont="1" applyFill="1" applyBorder="1" applyAlignment="1">
      <alignment horizontal="center" vertical="center" wrapText="1"/>
    </xf>
    <xf numFmtId="0" fontId="5" fillId="22" borderId="26" xfId="0" applyFont="1" applyFill="1" applyBorder="1" applyAlignment="1">
      <alignment horizontal="center" vertical="center" wrapText="1"/>
    </xf>
    <xf numFmtId="0" fontId="5" fillId="22" borderId="27" xfId="0" applyFont="1" applyFill="1" applyBorder="1" applyAlignment="1">
      <alignment horizontal="center" vertical="center" wrapText="1"/>
    </xf>
    <xf numFmtId="49" fontId="5" fillId="5" borderId="11" xfId="0" applyNumberFormat="1" applyFont="1" applyFill="1" applyBorder="1" applyAlignment="1">
      <alignment horizontal="center" vertical="center" wrapText="1"/>
    </xf>
    <xf numFmtId="49" fontId="50" fillId="22" borderId="18" xfId="0" applyNumberFormat="1" applyFont="1" applyFill="1" applyBorder="1" applyAlignment="1">
      <alignment horizontal="left" vertical="center"/>
    </xf>
    <xf numFmtId="49" fontId="41" fillId="22" borderId="18" xfId="0" applyNumberFormat="1" applyFont="1" applyFill="1" applyBorder="1" applyAlignment="1">
      <alignment horizontal="left" vertical="center"/>
    </xf>
    <xf numFmtId="0" fontId="5" fillId="5" borderId="27" xfId="0" applyFont="1" applyFill="1" applyBorder="1" applyAlignment="1">
      <alignment horizontal="center" vertical="center" wrapText="1"/>
    </xf>
    <xf numFmtId="0" fontId="48" fillId="5" borderId="45" xfId="0" applyFont="1" applyFill="1" applyBorder="1" applyAlignment="1">
      <alignment vertical="center"/>
    </xf>
    <xf numFmtId="0" fontId="48" fillId="5" borderId="19" xfId="0" applyFont="1" applyFill="1" applyBorder="1" applyAlignment="1">
      <alignment vertical="center"/>
    </xf>
    <xf numFmtId="0" fontId="0" fillId="5" borderId="11" xfId="0" applyFill="1" applyBorder="1" applyAlignment="1">
      <alignment horizontal="center" vertical="center" wrapText="1"/>
    </xf>
    <xf numFmtId="0" fontId="0" fillId="0" borderId="11" xfId="0" applyBorder="1" applyAlignment="1">
      <alignment horizontal="left" vertical="top"/>
    </xf>
    <xf numFmtId="0" fontId="35" fillId="5" borderId="11" xfId="5" applyFill="1" applyBorder="1" applyAlignment="1" applyProtection="1">
      <alignment horizontal="center" vertical="center"/>
      <protection locked="0"/>
    </xf>
    <xf numFmtId="0" fontId="35" fillId="5" borderId="11" xfId="5" applyFill="1" applyBorder="1" applyAlignment="1" applyProtection="1">
      <alignment horizontal="center" vertical="center"/>
    </xf>
    <xf numFmtId="0" fontId="35" fillId="5" borderId="11" xfId="5" applyFill="1" applyBorder="1" applyAlignment="1" applyProtection="1">
      <alignment horizontal="center" vertical="top"/>
    </xf>
    <xf numFmtId="0" fontId="35" fillId="5" borderId="11" xfId="5" applyFill="1" applyBorder="1" applyAlignment="1" applyProtection="1">
      <alignment horizontal="center" vertical="top"/>
      <protection locked="0"/>
    </xf>
    <xf numFmtId="0" fontId="0" fillId="0" borderId="11" xfId="0" applyBorder="1" applyAlignment="1"/>
    <xf numFmtId="0" fontId="35" fillId="5" borderId="12" xfId="5" applyFill="1" applyBorder="1" applyAlignment="1" applyProtection="1">
      <alignment horizontal="center" vertical="center"/>
    </xf>
    <xf numFmtId="49" fontId="0" fillId="0" borderId="38" xfId="0" applyNumberFormat="1" applyBorder="1" applyAlignment="1">
      <alignment horizontal="left" vertical="top" wrapText="1"/>
    </xf>
    <xf numFmtId="49" fontId="36" fillId="0" borderId="15" xfId="0" applyNumberFormat="1" applyFont="1" applyBorder="1" applyAlignment="1">
      <alignment horizontal="left" vertical="top" wrapText="1"/>
    </xf>
    <xf numFmtId="49" fontId="0" fillId="0" borderId="38" xfId="0" applyNumberFormat="1" applyBorder="1" applyAlignment="1">
      <alignment horizontal="left" vertical="top"/>
    </xf>
    <xf numFmtId="0" fontId="8" fillId="36" borderId="49" xfId="0" applyFont="1" applyFill="1" applyBorder="1" applyAlignment="1">
      <alignment horizontal="center" vertical="center" wrapText="1"/>
    </xf>
    <xf numFmtId="0" fontId="0" fillId="0" borderId="15" xfId="0" applyBorder="1" applyAlignment="1">
      <alignment horizontal="left" vertical="top" wrapText="1"/>
    </xf>
    <xf numFmtId="0" fontId="35" fillId="5" borderId="12" xfId="5" applyFill="1" applyBorder="1" applyAlignment="1" applyProtection="1">
      <alignment horizontal="center" vertical="center" wrapText="1"/>
      <protection locked="0"/>
    </xf>
    <xf numFmtId="0" fontId="6" fillId="0" borderId="12" xfId="2" applyBorder="1" applyAlignment="1">
      <alignment horizontal="center" vertical="center" wrapText="1"/>
    </xf>
    <xf numFmtId="0" fontId="0" fillId="0" borderId="7" xfId="0" applyBorder="1" applyAlignment="1">
      <alignment horizontal="left" vertical="top" wrapText="1"/>
    </xf>
    <xf numFmtId="49" fontId="36" fillId="0" borderId="50" xfId="0" applyNumberFormat="1" applyFont="1" applyBorder="1" applyAlignment="1">
      <alignment horizontal="left" vertical="top" wrapText="1"/>
    </xf>
    <xf numFmtId="0" fontId="35" fillId="5" borderId="38" xfId="5" applyFill="1" applyBorder="1" applyAlignment="1" applyProtection="1">
      <alignment horizontal="center" vertical="center" wrapText="1"/>
    </xf>
    <xf numFmtId="0" fontId="0" fillId="0" borderId="17" xfId="0" applyBorder="1" applyAlignment="1">
      <alignment horizontal="left" vertical="top" wrapText="1"/>
    </xf>
    <xf numFmtId="0" fontId="51" fillId="36" borderId="51" xfId="0" applyFont="1" applyFill="1" applyBorder="1" applyAlignment="1">
      <alignment horizontal="center" vertical="center"/>
    </xf>
    <xf numFmtId="0" fontId="0" fillId="0" borderId="54" xfId="0" applyBorder="1" applyAlignment="1">
      <alignment horizontal="left" vertical="top" wrapText="1"/>
    </xf>
    <xf numFmtId="0" fontId="6" fillId="0" borderId="54" xfId="2" applyBorder="1" applyAlignment="1">
      <alignment horizontal="center" vertical="center" wrapText="1"/>
    </xf>
    <xf numFmtId="0" fontId="35" fillId="5" borderId="15" xfId="5" applyFont="1" applyFill="1" applyBorder="1" applyAlignment="1" applyProtection="1">
      <alignment horizontal="center" vertical="center" wrapText="1"/>
      <protection locked="0"/>
    </xf>
    <xf numFmtId="0" fontId="9" fillId="0" borderId="55" xfId="0" applyFont="1" applyBorder="1" applyAlignment="1">
      <alignment wrapText="1"/>
    </xf>
    <xf numFmtId="0" fontId="8" fillId="5" borderId="19" xfId="0" applyFont="1" applyFill="1" applyBorder="1" applyAlignment="1">
      <alignment horizontal="center" vertical="center" wrapText="1"/>
    </xf>
    <xf numFmtId="0" fontId="8" fillId="36" borderId="57" xfId="0" applyFont="1" applyFill="1" applyBorder="1" applyAlignment="1">
      <alignment horizontal="center" vertical="center" wrapText="1"/>
    </xf>
    <xf numFmtId="0" fontId="6" fillId="0" borderId="15" xfId="2" applyBorder="1" applyAlignment="1">
      <alignment horizontal="center" vertical="center" wrapText="1"/>
    </xf>
    <xf numFmtId="0" fontId="6" fillId="0" borderId="15" xfId="2" applyBorder="1" applyAlignment="1">
      <alignment wrapText="1"/>
    </xf>
    <xf numFmtId="0" fontId="0" fillId="0" borderId="15" xfId="0" applyBorder="1" applyAlignment="1">
      <alignment wrapText="1"/>
    </xf>
    <xf numFmtId="0" fontId="11" fillId="36" borderId="5" xfId="0" applyFont="1" applyFill="1" applyBorder="1" applyAlignment="1">
      <alignment horizontal="left" vertical="center"/>
    </xf>
    <xf numFmtId="0" fontId="11" fillId="36" borderId="58" xfId="0" applyFont="1" applyFill="1" applyBorder="1" applyAlignment="1">
      <alignment horizontal="left" vertical="center"/>
    </xf>
    <xf numFmtId="0" fontId="11" fillId="36" borderId="56" xfId="0" applyFont="1" applyFill="1" applyBorder="1" applyAlignment="1">
      <alignment horizontal="left" vertical="center"/>
    </xf>
    <xf numFmtId="0" fontId="11" fillId="36" borderId="14" xfId="0" applyFont="1" applyFill="1" applyBorder="1" applyAlignment="1">
      <alignment horizontal="left" vertical="center"/>
    </xf>
    <xf numFmtId="0" fontId="11" fillId="36" borderId="59" xfId="0" applyFont="1" applyFill="1" applyBorder="1" applyAlignment="1">
      <alignment horizontal="left" vertical="center"/>
    </xf>
    <xf numFmtId="0" fontId="11" fillId="36" borderId="54" xfId="0" applyFont="1" applyFill="1" applyBorder="1" applyAlignment="1">
      <alignment horizontal="left" vertical="center" wrapText="1"/>
    </xf>
    <xf numFmtId="0" fontId="59" fillId="0" borderId="62" xfId="0" applyFont="1" applyBorder="1" applyAlignment="1">
      <alignment wrapText="1"/>
    </xf>
    <xf numFmtId="0" fontId="0" fillId="0" borderId="61" xfId="0" applyBorder="1"/>
    <xf numFmtId="0" fontId="54" fillId="0" borderId="62" xfId="0" applyFont="1" applyBorder="1" applyAlignment="1">
      <alignment vertical="center" wrapText="1"/>
    </xf>
    <xf numFmtId="0" fontId="52" fillId="0" borderId="64" xfId="0" applyFont="1" applyBorder="1" applyAlignment="1">
      <alignment horizontal="left" vertical="center"/>
    </xf>
    <xf numFmtId="0" fontId="59" fillId="0" borderId="63" xfId="0" applyFont="1" applyBorder="1" applyAlignment="1">
      <alignment wrapText="1"/>
    </xf>
    <xf numFmtId="0" fontId="60" fillId="0" borderId="63" xfId="0" applyFont="1" applyBorder="1" applyAlignment="1">
      <alignment wrapText="1"/>
    </xf>
    <xf numFmtId="0" fontId="0" fillId="0" borderId="0" xfId="0" applyBorder="1"/>
    <xf numFmtId="0" fontId="0" fillId="5" borderId="11" xfId="0" applyFill="1" applyBorder="1" applyAlignment="1">
      <alignment horizontal="left" vertical="top" wrapText="1"/>
    </xf>
    <xf numFmtId="0" fontId="29" fillId="5" borderId="11" xfId="0" applyFont="1" applyFill="1" applyBorder="1" applyAlignment="1">
      <alignment horizontal="center" vertical="top" wrapText="1"/>
    </xf>
    <xf numFmtId="0" fontId="29" fillId="5" borderId="11" xfId="0" applyFont="1" applyFill="1" applyBorder="1" applyAlignment="1" applyProtection="1">
      <alignment horizontal="center" vertical="top" wrapText="1"/>
      <protection locked="0"/>
    </xf>
    <xf numFmtId="0" fontId="59" fillId="0" borderId="63" xfId="0" applyFont="1" applyBorder="1" applyAlignment="1">
      <alignment vertical="top" wrapText="1"/>
    </xf>
    <xf numFmtId="0" fontId="8" fillId="36" borderId="50" xfId="0" applyFont="1" applyFill="1" applyBorder="1" applyAlignment="1">
      <alignment horizontal="center" vertical="center" wrapText="1"/>
    </xf>
    <xf numFmtId="0" fontId="60" fillId="0" borderId="63" xfId="0" applyFont="1" applyBorder="1" applyAlignment="1">
      <alignment vertical="center" wrapText="1"/>
    </xf>
    <xf numFmtId="0" fontId="53" fillId="37" borderId="0" xfId="0" applyFont="1" applyFill="1" applyAlignment="1">
      <alignment vertical="top" wrapText="1"/>
    </xf>
    <xf numFmtId="0" fontId="54" fillId="37" borderId="0" xfId="0" applyFont="1" applyFill="1"/>
    <xf numFmtId="0" fontId="53" fillId="27" borderId="0" xfId="0" applyFont="1" applyFill="1" applyAlignment="1">
      <alignment vertical="top"/>
    </xf>
    <xf numFmtId="0" fontId="54" fillId="27" borderId="0" xfId="0" applyFont="1" applyFill="1"/>
    <xf numFmtId="0" fontId="53" fillId="22" borderId="62" xfId="0" applyFont="1" applyFill="1" applyBorder="1" applyAlignment="1">
      <alignment vertical="top"/>
    </xf>
    <xf numFmtId="0" fontId="54" fillId="22" borderId="0" xfId="0" applyFont="1" applyFill="1"/>
    <xf numFmtId="0" fontId="53" fillId="38" borderId="0" xfId="0" applyFont="1" applyFill="1" applyAlignment="1">
      <alignment vertical="top"/>
    </xf>
    <xf numFmtId="0" fontId="53" fillId="21" borderId="0" xfId="0" applyFont="1" applyFill="1" applyAlignment="1">
      <alignment vertical="top"/>
    </xf>
    <xf numFmtId="0" fontId="54" fillId="21" borderId="0" xfId="0" applyFont="1" applyFill="1"/>
    <xf numFmtId="0" fontId="54" fillId="23" borderId="0" xfId="0" applyFont="1" applyFill="1" applyAlignment="1">
      <alignment vertical="top"/>
    </xf>
    <xf numFmtId="0" fontId="54" fillId="23" borderId="0" xfId="0" applyFont="1" applyFill="1"/>
    <xf numFmtId="0" fontId="51" fillId="36" borderId="0" xfId="0" applyFont="1" applyFill="1" applyAlignment="1">
      <alignment horizontal="left" vertical="center"/>
    </xf>
    <xf numFmtId="0" fontId="53" fillId="36" borderId="0" xfId="0" applyFont="1" applyFill="1" applyAlignment="1">
      <alignment horizontal="left" vertical="center"/>
    </xf>
    <xf numFmtId="0" fontId="53" fillId="23" borderId="0" xfId="0" applyFont="1" applyFill="1" applyAlignment="1">
      <alignment vertical="top"/>
    </xf>
    <xf numFmtId="0" fontId="5" fillId="36" borderId="16" xfId="0" applyFont="1" applyFill="1" applyBorder="1" applyAlignment="1">
      <alignment horizontal="left" vertical="center"/>
    </xf>
    <xf numFmtId="0" fontId="54" fillId="22" borderId="65" xfId="0" applyFont="1" applyFill="1" applyBorder="1" applyAlignment="1">
      <alignment vertical="top" wrapText="1"/>
    </xf>
    <xf numFmtId="0" fontId="54" fillId="22" borderId="38" xfId="0" applyFont="1" applyFill="1" applyBorder="1" applyAlignment="1">
      <alignment wrapText="1"/>
    </xf>
    <xf numFmtId="0" fontId="54" fillId="37" borderId="38" xfId="0" applyFont="1" applyFill="1" applyBorder="1" applyAlignment="1">
      <alignment vertical="top" wrapText="1"/>
    </xf>
    <xf numFmtId="0" fontId="55" fillId="37" borderId="38" xfId="0" applyFont="1" applyFill="1" applyBorder="1" applyAlignment="1">
      <alignment wrapText="1"/>
    </xf>
    <xf numFmtId="0" fontId="54" fillId="27" borderId="66" xfId="0" applyFont="1" applyFill="1" applyBorder="1" applyAlignment="1">
      <alignment vertical="top" wrapText="1"/>
    </xf>
    <xf numFmtId="0" fontId="54" fillId="27" borderId="38" xfId="0" applyFont="1" applyFill="1" applyBorder="1" applyAlignment="1">
      <alignment vertical="top" wrapText="1"/>
    </xf>
    <xf numFmtId="0" fontId="54" fillId="27" borderId="66" xfId="0" applyFont="1" applyFill="1" applyBorder="1" applyAlignment="1">
      <alignment wrapText="1"/>
    </xf>
    <xf numFmtId="0" fontId="53" fillId="38" borderId="67" xfId="0" applyFont="1" applyFill="1" applyBorder="1" applyAlignment="1">
      <alignment vertical="top" wrapText="1"/>
    </xf>
    <xf numFmtId="0" fontId="53" fillId="21" borderId="55" xfId="0" applyFont="1" applyFill="1" applyBorder="1" applyAlignment="1">
      <alignment vertical="top" wrapText="1"/>
    </xf>
    <xf numFmtId="0" fontId="54" fillId="23" borderId="45" xfId="0" applyFont="1" applyFill="1" applyBorder="1"/>
    <xf numFmtId="0" fontId="54" fillId="36" borderId="18" xfId="0" applyFont="1" applyFill="1" applyBorder="1" applyAlignment="1">
      <alignment horizontal="left" vertical="center"/>
    </xf>
    <xf numFmtId="0" fontId="53" fillId="36" borderId="38" xfId="0" applyFont="1" applyFill="1" applyBorder="1" applyAlignment="1">
      <alignment horizontal="left" vertical="center"/>
    </xf>
    <xf numFmtId="0" fontId="5" fillId="36" borderId="45" xfId="0" applyFont="1" applyFill="1" applyBorder="1" applyAlignment="1">
      <alignment horizontal="left" vertical="center"/>
    </xf>
    <xf numFmtId="0" fontId="9" fillId="5" borderId="0" xfId="0" applyFont="1" applyFill="1" applyAlignment="1">
      <alignment horizontal="left" vertical="center" wrapText="1" indent="1"/>
    </xf>
    <xf numFmtId="49" fontId="5" fillId="37" borderId="38" xfId="0" applyNumberFormat="1" applyFont="1" applyFill="1" applyBorder="1" applyAlignment="1">
      <alignment horizontal="center" vertical="center" wrapText="1"/>
    </xf>
    <xf numFmtId="0" fontId="37" fillId="5" borderId="38" xfId="0" applyFont="1" applyFill="1" applyBorder="1" applyAlignment="1">
      <alignment horizontal="center" vertical="top" wrapText="1"/>
    </xf>
    <xf numFmtId="0" fontId="6" fillId="0" borderId="12" xfId="2" applyBorder="1" applyAlignment="1">
      <alignment horizontal="center" vertical="center" wrapText="1"/>
    </xf>
    <xf numFmtId="0" fontId="68" fillId="5" borderId="12" xfId="0" applyFont="1" applyFill="1" applyBorder="1" applyAlignment="1">
      <alignment horizontal="left" vertical="top" wrapText="1"/>
    </xf>
    <xf numFmtId="49" fontId="11" fillId="22" borderId="18" xfId="0" applyNumberFormat="1" applyFont="1" applyFill="1" applyBorder="1" applyAlignment="1">
      <alignment horizontal="left" vertical="center" wrapText="1"/>
    </xf>
    <xf numFmtId="49" fontId="11" fillId="22" borderId="18" xfId="0" applyNumberFormat="1" applyFont="1" applyFill="1" applyBorder="1" applyAlignment="1">
      <alignment horizontal="left" vertical="top" wrapText="1"/>
    </xf>
    <xf numFmtId="49" fontId="11" fillId="22" borderId="12" xfId="0" applyNumberFormat="1" applyFont="1" applyFill="1" applyBorder="1" applyAlignment="1">
      <alignment horizontal="left" vertical="center" wrapText="1"/>
    </xf>
    <xf numFmtId="0" fontId="66" fillId="22" borderId="26" xfId="0" applyFont="1" applyFill="1" applyBorder="1" applyAlignment="1">
      <alignment horizontal="left" vertical="center"/>
    </xf>
    <xf numFmtId="0" fontId="66" fillId="19" borderId="11" xfId="0" applyFont="1" applyFill="1" applyBorder="1" applyAlignment="1">
      <alignment horizontal="center" vertical="center" wrapText="1"/>
    </xf>
    <xf numFmtId="0" fontId="57" fillId="0" borderId="0" xfId="0" applyFont="1" applyAlignment="1">
      <alignment horizontal="left" vertical="top" wrapText="1"/>
    </xf>
    <xf numFmtId="49" fontId="62" fillId="37" borderId="38" xfId="0" applyNumberFormat="1" applyFont="1" applyFill="1" applyBorder="1" applyAlignment="1">
      <alignment horizontal="center" vertical="center" wrapText="1"/>
    </xf>
    <xf numFmtId="0" fontId="62" fillId="37" borderId="11" xfId="0" applyFont="1" applyFill="1" applyBorder="1" applyAlignment="1">
      <alignment horizontal="center" vertical="center" wrapText="1"/>
    </xf>
    <xf numFmtId="0" fontId="71" fillId="21" borderId="11" xfId="0" applyFont="1" applyFill="1" applyBorder="1" applyAlignment="1" applyProtection="1">
      <alignment horizontal="center" vertical="center" wrapText="1"/>
      <protection locked="0"/>
    </xf>
    <xf numFmtId="0" fontId="62" fillId="23" borderId="11" xfId="0" applyFont="1" applyFill="1" applyBorder="1" applyAlignment="1">
      <alignment horizontal="center" vertical="center" wrapText="1"/>
    </xf>
    <xf numFmtId="0" fontId="71" fillId="23" borderId="11" xfId="0" applyFont="1" applyFill="1" applyBorder="1" applyAlignment="1" applyProtection="1">
      <alignment horizontal="center" vertical="center" wrapText="1"/>
      <protection locked="0"/>
    </xf>
    <xf numFmtId="0" fontId="54" fillId="21" borderId="67" xfId="0" applyFont="1" applyFill="1" applyBorder="1" applyAlignment="1">
      <alignment wrapText="1"/>
    </xf>
    <xf numFmtId="0" fontId="54" fillId="21" borderId="38" xfId="0" applyFont="1" applyFill="1" applyBorder="1" applyAlignment="1">
      <alignment wrapText="1"/>
    </xf>
    <xf numFmtId="0" fontId="54" fillId="21" borderId="66" xfId="0" applyFont="1" applyFill="1" applyBorder="1" applyAlignment="1">
      <alignment wrapText="1"/>
    </xf>
    <xf numFmtId="0" fontId="54" fillId="23" borderId="66" xfId="0" applyFont="1" applyFill="1" applyBorder="1" applyAlignment="1">
      <alignment wrapText="1"/>
    </xf>
    <xf numFmtId="0" fontId="54" fillId="23" borderId="38" xfId="0" applyFont="1" applyFill="1" applyBorder="1" applyAlignment="1">
      <alignment wrapText="1"/>
    </xf>
    <xf numFmtId="0" fontId="54" fillId="0" borderId="0" xfId="0" applyFont="1" applyAlignment="1">
      <alignment horizontal="left" vertical="top" wrapText="1"/>
    </xf>
    <xf numFmtId="0" fontId="54" fillId="34" borderId="11" xfId="0" applyFont="1" applyFill="1" applyBorder="1" applyAlignment="1">
      <alignment horizontal="center" vertical="center" wrapText="1"/>
    </xf>
    <xf numFmtId="0" fontId="54" fillId="26" borderId="11" xfId="0" applyFont="1" applyFill="1" applyBorder="1" applyAlignment="1">
      <alignment horizontal="center" vertical="center" wrapText="1"/>
    </xf>
    <xf numFmtId="0" fontId="54" fillId="5" borderId="11" xfId="0" applyFont="1" applyFill="1" applyBorder="1" applyAlignment="1">
      <alignment horizontal="left" vertical="top" wrapText="1"/>
    </xf>
    <xf numFmtId="0" fontId="54" fillId="5" borderId="11" xfId="0" applyFont="1" applyFill="1" applyBorder="1" applyAlignment="1">
      <alignment horizontal="center" vertical="center" wrapText="1"/>
    </xf>
    <xf numFmtId="0" fontId="54" fillId="5" borderId="11" xfId="0" applyFont="1" applyFill="1" applyBorder="1" applyAlignment="1">
      <alignment horizontal="center" vertical="top" wrapText="1"/>
    </xf>
    <xf numFmtId="0" fontId="54" fillId="5" borderId="11" xfId="0" applyFont="1" applyFill="1" applyBorder="1" applyAlignment="1" applyProtection="1">
      <alignment horizontal="center" vertical="top" wrapText="1"/>
      <protection locked="0"/>
    </xf>
    <xf numFmtId="49" fontId="72" fillId="0" borderId="52" xfId="0" applyNumberFormat="1" applyFont="1" applyBorder="1" applyAlignment="1">
      <alignment horizontal="left" vertical="top" wrapText="1"/>
    </xf>
    <xf numFmtId="0" fontId="54" fillId="0" borderId="51" xfId="0" applyFont="1" applyBorder="1" applyAlignment="1">
      <alignment horizontal="left" vertical="top" wrapText="1"/>
    </xf>
    <xf numFmtId="14" fontId="72" fillId="5" borderId="12" xfId="5" applyNumberFormat="1" applyFont="1" applyFill="1" applyBorder="1" applyAlignment="1" applyProtection="1">
      <alignment horizontal="center" vertical="center" wrapText="1"/>
      <protection locked="0"/>
    </xf>
    <xf numFmtId="49" fontId="72" fillId="0" borderId="47" xfId="0" applyNumberFormat="1" applyFont="1" applyBorder="1" applyAlignment="1">
      <alignment horizontal="left" vertical="top" wrapText="1"/>
    </xf>
    <xf numFmtId="0" fontId="54" fillId="0" borderId="6" xfId="0" applyFont="1" applyBorder="1" applyAlignment="1">
      <alignment horizontal="left" vertical="top" wrapText="1"/>
    </xf>
    <xf numFmtId="0" fontId="73" fillId="5" borderId="12" xfId="5" applyFont="1" applyFill="1" applyBorder="1" applyAlignment="1" applyProtection="1">
      <alignment horizontal="center" vertical="center" wrapText="1"/>
      <protection locked="0"/>
    </xf>
    <xf numFmtId="0" fontId="74" fillId="0" borderId="6" xfId="0" applyFont="1" applyBorder="1" applyAlignment="1">
      <alignment horizontal="left" vertical="top" wrapText="1"/>
    </xf>
    <xf numFmtId="0" fontId="74" fillId="0" borderId="7" xfId="0" applyFont="1" applyBorder="1" applyAlignment="1">
      <alignment horizontal="left" vertical="top" wrapText="1"/>
    </xf>
    <xf numFmtId="49" fontId="46" fillId="0" borderId="15" xfId="0" applyNumberFormat="1" applyFont="1" applyBorder="1" applyAlignment="1">
      <alignment horizontal="left" vertical="top" wrapText="1"/>
    </xf>
    <xf numFmtId="0" fontId="54" fillId="0" borderId="15" xfId="0" applyFont="1" applyBorder="1" applyAlignment="1">
      <alignment horizontal="left" vertical="top" wrapText="1"/>
    </xf>
    <xf numFmtId="49" fontId="72" fillId="0" borderId="11" xfId="0" applyNumberFormat="1" applyFont="1" applyBorder="1" applyAlignment="1">
      <alignment horizontal="left" vertical="top" wrapText="1"/>
    </xf>
    <xf numFmtId="0" fontId="54" fillId="0" borderId="11" xfId="0" applyFont="1" applyBorder="1" applyAlignment="1">
      <alignment horizontal="left" vertical="top" wrapText="1"/>
    </xf>
    <xf numFmtId="0" fontId="72" fillId="5" borderId="38" xfId="0" applyFont="1" applyFill="1" applyBorder="1" applyAlignment="1">
      <alignment horizontal="center" vertical="top" wrapText="1"/>
    </xf>
    <xf numFmtId="0" fontId="75" fillId="5" borderId="11" xfId="0" applyFont="1" applyFill="1" applyBorder="1" applyAlignment="1">
      <alignment horizontal="left" vertical="top" wrapText="1"/>
    </xf>
    <xf numFmtId="0" fontId="54" fillId="5" borderId="46" xfId="0" applyFont="1" applyFill="1" applyBorder="1" applyAlignment="1">
      <alignment horizontal="left" vertical="top" wrapText="1"/>
    </xf>
    <xf numFmtId="0" fontId="54" fillId="5" borderId="46" xfId="0" applyFont="1" applyFill="1" applyBorder="1" applyAlignment="1">
      <alignment horizontal="center" vertical="top" wrapText="1"/>
    </xf>
    <xf numFmtId="0" fontId="54" fillId="5" borderId="46" xfId="0" applyFont="1" applyFill="1" applyBorder="1" applyAlignment="1" applyProtection="1">
      <alignment horizontal="center" vertical="top" wrapText="1"/>
      <protection locked="0"/>
    </xf>
    <xf numFmtId="0" fontId="54" fillId="0" borderId="11" xfId="0" applyFont="1" applyBorder="1" applyAlignment="1">
      <alignment wrapText="1"/>
    </xf>
    <xf numFmtId="0" fontId="73" fillId="5" borderId="11" xfId="5" applyFont="1" applyFill="1" applyBorder="1" applyAlignment="1" applyProtection="1">
      <alignment horizontal="center" vertical="center" wrapText="1"/>
      <protection locked="0"/>
    </xf>
    <xf numFmtId="0" fontId="73" fillId="5" borderId="38" xfId="5" applyFont="1" applyFill="1" applyBorder="1" applyAlignment="1" applyProtection="1">
      <alignment horizontal="center" vertical="center" wrapText="1"/>
    </xf>
    <xf numFmtId="0" fontId="73" fillId="5" borderId="11" xfId="5" applyFont="1" applyFill="1" applyBorder="1" applyAlignment="1" applyProtection="1">
      <alignment horizontal="center" vertical="center" wrapText="1"/>
    </xf>
    <xf numFmtId="49" fontId="72" fillId="0" borderId="50" xfId="0" applyNumberFormat="1" applyFont="1" applyBorder="1" applyAlignment="1">
      <alignment horizontal="left" vertical="top" wrapText="1"/>
    </xf>
    <xf numFmtId="0" fontId="54" fillId="0" borderId="7" xfId="0" applyFont="1" applyBorder="1" applyAlignment="1">
      <alignment horizontal="left" vertical="top" wrapText="1"/>
    </xf>
    <xf numFmtId="0" fontId="54" fillId="0" borderId="12" xfId="2" applyFont="1" applyBorder="1" applyAlignment="1">
      <alignment horizontal="center" vertical="center" wrapText="1"/>
    </xf>
    <xf numFmtId="0" fontId="54" fillId="0" borderId="11" xfId="2" applyFont="1" applyBorder="1" applyAlignment="1">
      <alignment horizontal="center" vertical="center" wrapText="1"/>
    </xf>
    <xf numFmtId="0" fontId="21" fillId="0" borderId="11" xfId="2" applyFont="1" applyBorder="1" applyAlignment="1">
      <alignment horizontal="center" vertical="center" wrapText="1"/>
    </xf>
    <xf numFmtId="0" fontId="78" fillId="39" borderId="17" xfId="0" applyFont="1" applyFill="1" applyBorder="1" applyAlignment="1">
      <alignment horizontal="center" vertical="center" wrapText="1"/>
    </xf>
    <xf numFmtId="0" fontId="77" fillId="22" borderId="17" xfId="0" applyFont="1" applyFill="1" applyBorder="1" applyAlignment="1">
      <alignment horizontal="center" vertical="center" wrapText="1"/>
    </xf>
    <xf numFmtId="0" fontId="77" fillId="24" borderId="17" xfId="0" applyFont="1" applyFill="1" applyBorder="1" applyAlignment="1">
      <alignment horizontal="center" vertical="center" wrapText="1"/>
    </xf>
    <xf numFmtId="0" fontId="77" fillId="9" borderId="17" xfId="0" applyFont="1" applyFill="1" applyBorder="1" applyAlignment="1">
      <alignment horizontal="center" vertical="center" wrapText="1"/>
    </xf>
    <xf numFmtId="0" fontId="77" fillId="25" borderId="17" xfId="0" applyFont="1" applyFill="1" applyBorder="1" applyAlignment="1">
      <alignment horizontal="center" vertical="center" wrapText="1"/>
    </xf>
    <xf numFmtId="0" fontId="77" fillId="31" borderId="17" xfId="0" applyFont="1" applyFill="1" applyBorder="1" applyAlignment="1">
      <alignment horizontal="center" vertical="center" wrapText="1"/>
    </xf>
    <xf numFmtId="0" fontId="77" fillId="40" borderId="17" xfId="0" applyFont="1" applyFill="1" applyBorder="1" applyAlignment="1">
      <alignment horizontal="center" vertical="center" wrapText="1"/>
    </xf>
    <xf numFmtId="0" fontId="77" fillId="17" borderId="17" xfId="0" applyFont="1" applyFill="1" applyBorder="1" applyAlignment="1">
      <alignment horizontal="center" vertical="center" wrapText="1"/>
    </xf>
    <xf numFmtId="0" fontId="77" fillId="17" borderId="11" xfId="0" applyFont="1" applyFill="1" applyBorder="1" applyAlignment="1">
      <alignment horizontal="center" vertical="center" wrapText="1"/>
    </xf>
    <xf numFmtId="0" fontId="53" fillId="23" borderId="38" xfId="0" applyFont="1" applyFill="1" applyBorder="1" applyAlignment="1">
      <alignment vertical="top" wrapText="1"/>
    </xf>
    <xf numFmtId="0" fontId="79" fillId="5" borderId="17" xfId="0" applyFont="1" applyFill="1" applyBorder="1" applyAlignment="1">
      <alignment horizontal="center" vertical="center" wrapText="1"/>
    </xf>
    <xf numFmtId="49" fontId="62" fillId="35" borderId="17" xfId="0" applyNumberFormat="1" applyFont="1" applyFill="1" applyBorder="1" applyAlignment="1">
      <alignment horizontal="center" vertical="center" wrapText="1"/>
    </xf>
    <xf numFmtId="0" fontId="79" fillId="35" borderId="11" xfId="0" applyFont="1" applyFill="1" applyBorder="1" applyAlignment="1">
      <alignment wrapText="1"/>
    </xf>
    <xf numFmtId="0" fontId="80" fillId="32" borderId="11" xfId="0" applyFont="1" applyFill="1" applyBorder="1" applyAlignment="1" applyProtection="1">
      <alignment horizontal="center" vertical="center" wrapText="1"/>
      <protection locked="0"/>
    </xf>
    <xf numFmtId="0" fontId="6" fillId="41" borderId="69" xfId="0" applyFont="1" applyFill="1" applyBorder="1" applyAlignment="1">
      <alignment horizontal="left" vertical="top" wrapText="1"/>
    </xf>
    <xf numFmtId="0" fontId="6" fillId="41" borderId="67" xfId="0" applyFont="1" applyFill="1" applyBorder="1" applyAlignment="1">
      <alignment horizontal="left" vertical="top" wrapText="1"/>
    </xf>
    <xf numFmtId="0" fontId="6" fillId="41" borderId="71" xfId="0" applyFont="1" applyFill="1" applyBorder="1" applyAlignment="1">
      <alignment horizontal="left" vertical="top" wrapText="1"/>
    </xf>
    <xf numFmtId="0" fontId="0" fillId="0" borderId="26" xfId="0" applyBorder="1"/>
    <xf numFmtId="0" fontId="0" fillId="0" borderId="67" xfId="0" applyBorder="1"/>
    <xf numFmtId="0" fontId="6" fillId="41" borderId="16" xfId="0" applyFont="1" applyFill="1" applyBorder="1" applyAlignment="1">
      <alignment horizontal="left" vertical="top" wrapText="1"/>
    </xf>
    <xf numFmtId="0" fontId="6" fillId="41" borderId="18" xfId="0" applyFont="1" applyFill="1" applyBorder="1" applyAlignment="1">
      <alignment horizontal="left" vertical="top" wrapText="1"/>
    </xf>
    <xf numFmtId="0" fontId="6" fillId="41" borderId="12" xfId="0" applyFont="1" applyFill="1" applyBorder="1" applyAlignment="1">
      <alignment horizontal="left" vertical="top" wrapText="1"/>
    </xf>
    <xf numFmtId="49" fontId="53" fillId="17" borderId="11" xfId="0" applyNumberFormat="1" applyFont="1" applyFill="1" applyBorder="1" applyAlignment="1">
      <alignment horizontal="left" vertical="center" wrapText="1"/>
    </xf>
    <xf numFmtId="49" fontId="53" fillId="39" borderId="11" xfId="0" applyNumberFormat="1" applyFont="1" applyFill="1" applyBorder="1" applyAlignment="1">
      <alignment horizontal="left" vertical="center" wrapText="1"/>
    </xf>
    <xf numFmtId="0" fontId="5" fillId="39" borderId="0" xfId="0" applyFont="1" applyFill="1" applyAlignment="1">
      <alignment vertical="center"/>
    </xf>
    <xf numFmtId="0" fontId="5" fillId="39" borderId="11" xfId="0" applyFont="1" applyFill="1" applyBorder="1" applyAlignment="1">
      <alignment vertical="center"/>
    </xf>
    <xf numFmtId="0" fontId="6" fillId="41" borderId="17" xfId="0" applyFont="1" applyFill="1" applyBorder="1" applyAlignment="1">
      <alignment horizontal="left" vertical="top" wrapText="1"/>
    </xf>
    <xf numFmtId="0" fontId="6" fillId="41" borderId="11" xfId="0" applyFont="1" applyFill="1" applyBorder="1" applyAlignment="1">
      <alignment horizontal="left" vertical="top" wrapText="1"/>
    </xf>
    <xf numFmtId="0" fontId="27" fillId="22" borderId="17" xfId="0" applyFont="1" applyFill="1" applyBorder="1" applyAlignment="1">
      <alignment horizontal="left" vertical="center" wrapText="1"/>
    </xf>
    <xf numFmtId="0" fontId="27" fillId="24" borderId="17" xfId="0" applyFont="1" applyFill="1" applyBorder="1" applyAlignment="1">
      <alignment horizontal="left" vertical="center" wrapText="1"/>
    </xf>
    <xf numFmtId="0" fontId="47" fillId="22" borderId="70" xfId="0" applyFont="1" applyFill="1" applyBorder="1" applyAlignment="1">
      <alignment vertical="top" wrapText="1"/>
    </xf>
    <xf numFmtId="0" fontId="47" fillId="39" borderId="70" xfId="0" applyFont="1" applyFill="1" applyBorder="1" applyAlignment="1">
      <alignment horizontal="left" vertical="top" wrapText="1"/>
    </xf>
    <xf numFmtId="0" fontId="0" fillId="5" borderId="67" xfId="0" applyFill="1" applyBorder="1"/>
    <xf numFmtId="0" fontId="5" fillId="42" borderId="0" xfId="0" applyFont="1" applyFill="1" applyAlignment="1">
      <alignment vertical="center"/>
    </xf>
    <xf numFmtId="0" fontId="9" fillId="42" borderId="18" xfId="0" applyFont="1" applyFill="1" applyBorder="1" applyAlignment="1">
      <alignment horizontal="left" vertical="top" wrapText="1"/>
    </xf>
    <xf numFmtId="49" fontId="53" fillId="9" borderId="11" xfId="0" applyNumberFormat="1" applyFont="1" applyFill="1" applyBorder="1" applyAlignment="1">
      <alignment horizontal="left" vertical="center" wrapText="1"/>
    </xf>
    <xf numFmtId="0" fontId="5" fillId="9" borderId="0" xfId="0" applyFont="1" applyFill="1" applyAlignment="1">
      <alignment vertical="center" wrapText="1"/>
    </xf>
    <xf numFmtId="0" fontId="5" fillId="9" borderId="0" xfId="0" applyFont="1" applyFill="1" applyAlignment="1">
      <alignment vertical="center"/>
    </xf>
    <xf numFmtId="0" fontId="6" fillId="41" borderId="72" xfId="0" applyFont="1" applyFill="1" applyBorder="1" applyAlignment="1">
      <alignment horizontal="left" vertical="top" wrapText="1"/>
    </xf>
    <xf numFmtId="0" fontId="6" fillId="41" borderId="38" xfId="0" applyFont="1" applyFill="1" applyBorder="1" applyAlignment="1">
      <alignment horizontal="left" vertical="top" wrapText="1"/>
    </xf>
    <xf numFmtId="0" fontId="6" fillId="41" borderId="15" xfId="0" applyFont="1" applyFill="1" applyBorder="1" applyAlignment="1">
      <alignment horizontal="left" vertical="top" wrapText="1"/>
    </xf>
    <xf numFmtId="0" fontId="6" fillId="41" borderId="74" xfId="0" applyFont="1" applyFill="1" applyBorder="1" applyAlignment="1">
      <alignment horizontal="left" vertical="top" wrapText="1"/>
    </xf>
    <xf numFmtId="0" fontId="5" fillId="9" borderId="11" xfId="0" applyFont="1" applyFill="1" applyBorder="1" applyAlignment="1">
      <alignment vertical="center"/>
    </xf>
    <xf numFmtId="0" fontId="6" fillId="41" borderId="75" xfId="0" applyFont="1" applyFill="1" applyBorder="1" applyAlignment="1">
      <alignment horizontal="left" vertical="top" wrapText="1"/>
    </xf>
    <xf numFmtId="0" fontId="47" fillId="9" borderId="70" xfId="0" applyFont="1" applyFill="1" applyBorder="1" applyAlignment="1">
      <alignment horizontal="left" vertical="top" wrapText="1"/>
    </xf>
    <xf numFmtId="0" fontId="5" fillId="9" borderId="15" xfId="0" applyFont="1" applyFill="1" applyBorder="1" applyAlignment="1">
      <alignment vertical="center"/>
    </xf>
    <xf numFmtId="0" fontId="5" fillId="9" borderId="11" xfId="0" applyFont="1" applyFill="1" applyBorder="1" applyAlignment="1">
      <alignment vertical="center" wrapText="1"/>
    </xf>
    <xf numFmtId="0" fontId="6" fillId="41" borderId="75" xfId="0" applyFont="1" applyFill="1" applyBorder="1" applyAlignment="1">
      <alignment vertical="top" wrapText="1"/>
    </xf>
    <xf numFmtId="0" fontId="6" fillId="41" borderId="11" xfId="0" applyFont="1" applyFill="1" applyBorder="1" applyAlignment="1">
      <alignment vertical="top" wrapText="1"/>
    </xf>
    <xf numFmtId="0" fontId="6" fillId="41" borderId="66" xfId="0" applyFont="1" applyFill="1" applyBorder="1" applyAlignment="1">
      <alignment horizontal="left" vertical="top" wrapText="1"/>
    </xf>
    <xf numFmtId="49" fontId="53" fillId="31" borderId="11" xfId="0" applyNumberFormat="1" applyFont="1" applyFill="1" applyBorder="1" applyAlignment="1">
      <alignment horizontal="left" vertical="center" wrapText="1"/>
    </xf>
    <xf numFmtId="0" fontId="5" fillId="31" borderId="0" xfId="0" applyFont="1" applyFill="1" applyAlignment="1">
      <alignment vertical="center" wrapText="1"/>
    </xf>
    <xf numFmtId="0" fontId="6" fillId="41" borderId="77" xfId="0" applyFont="1" applyFill="1" applyBorder="1" applyAlignment="1">
      <alignment horizontal="left" vertical="top" wrapText="1"/>
    </xf>
    <xf numFmtId="0" fontId="47" fillId="31" borderId="78" xfId="0" applyFont="1" applyFill="1" applyBorder="1" applyAlignment="1">
      <alignment horizontal="left" vertical="top" wrapText="1"/>
    </xf>
    <xf numFmtId="0" fontId="5" fillId="25" borderId="0" xfId="0" applyFont="1" applyFill="1"/>
    <xf numFmtId="0" fontId="5" fillId="25" borderId="17" xfId="0" applyFont="1" applyFill="1" applyBorder="1" applyAlignment="1">
      <alignment vertical="center"/>
    </xf>
    <xf numFmtId="0" fontId="5" fillId="25" borderId="11" xfId="0" applyFont="1" applyFill="1" applyBorder="1" applyAlignment="1">
      <alignment vertical="center"/>
    </xf>
    <xf numFmtId="0" fontId="5" fillId="25" borderId="11" xfId="0" applyFont="1" applyFill="1" applyBorder="1" applyAlignment="1">
      <alignment vertical="center" wrapText="1"/>
    </xf>
    <xf numFmtId="0" fontId="5" fillId="25" borderId="15" xfId="0" applyFont="1" applyFill="1" applyBorder="1" applyAlignment="1">
      <alignment vertical="center" wrapText="1"/>
    </xf>
    <xf numFmtId="0" fontId="5" fillId="25" borderId="0" xfId="0" applyFont="1" applyFill="1" applyAlignment="1">
      <alignment vertical="center"/>
    </xf>
    <xf numFmtId="0" fontId="47" fillId="25" borderId="70" xfId="0" applyFont="1" applyFill="1" applyBorder="1" applyAlignment="1">
      <alignment horizontal="left" vertical="top" wrapText="1"/>
    </xf>
    <xf numFmtId="0" fontId="77" fillId="42" borderId="17" xfId="0" applyFont="1" applyFill="1" applyBorder="1" applyAlignment="1">
      <alignment horizontal="center" vertical="center" wrapText="1"/>
    </xf>
    <xf numFmtId="0" fontId="5" fillId="42" borderId="66" xfId="0" applyFont="1" applyFill="1" applyBorder="1" applyAlignment="1">
      <alignment vertical="center"/>
    </xf>
    <xf numFmtId="0" fontId="5" fillId="42" borderId="38" xfId="0" applyFont="1" applyFill="1" applyBorder="1" applyAlignment="1">
      <alignment vertical="center"/>
    </xf>
    <xf numFmtId="0" fontId="47" fillId="24" borderId="73" xfId="0" applyFont="1" applyFill="1" applyBorder="1" applyAlignment="1">
      <alignment horizontal="left" vertical="top" wrapText="1"/>
    </xf>
    <xf numFmtId="49" fontId="53" fillId="40" borderId="11" xfId="0" applyNumberFormat="1" applyFont="1" applyFill="1" applyBorder="1" applyAlignment="1">
      <alignment horizontal="left" vertical="center" wrapText="1"/>
    </xf>
    <xf numFmtId="0" fontId="5" fillId="40" borderId="17" xfId="0" applyFont="1" applyFill="1" applyBorder="1" applyAlignment="1">
      <alignment vertical="center"/>
    </xf>
    <xf numFmtId="0" fontId="5" fillId="40" borderId="17" xfId="0" applyFont="1" applyFill="1" applyBorder="1" applyAlignment="1">
      <alignment vertical="center" wrapText="1"/>
    </xf>
    <xf numFmtId="0" fontId="5" fillId="43" borderId="17" xfId="0" applyFont="1" applyFill="1" applyBorder="1"/>
    <xf numFmtId="0" fontId="77" fillId="43" borderId="17" xfId="0" applyFont="1" applyFill="1" applyBorder="1" applyAlignment="1">
      <alignment horizontal="center" vertical="center" wrapText="1"/>
    </xf>
    <xf numFmtId="0" fontId="5" fillId="43" borderId="17" xfId="0" applyFont="1" applyFill="1" applyBorder="1" applyAlignment="1">
      <alignment vertical="center" wrapText="1"/>
    </xf>
    <xf numFmtId="0" fontId="47" fillId="43" borderId="76" xfId="0" applyFont="1" applyFill="1" applyBorder="1" applyAlignment="1">
      <alignment horizontal="left" vertical="top" wrapText="1"/>
    </xf>
    <xf numFmtId="0" fontId="47" fillId="17" borderId="76" xfId="0" applyFont="1" applyFill="1" applyBorder="1" applyAlignment="1">
      <alignment horizontal="left" vertical="top" wrapText="1"/>
    </xf>
    <xf numFmtId="0" fontId="83" fillId="42" borderId="17" xfId="0" applyFont="1" applyFill="1" applyBorder="1" applyAlignment="1">
      <alignment horizontal="center" vertical="center" wrapText="1"/>
    </xf>
    <xf numFmtId="0" fontId="83" fillId="39" borderId="17" xfId="0" applyFont="1" applyFill="1" applyBorder="1" applyAlignment="1">
      <alignment horizontal="center" vertical="center" wrapText="1"/>
    </xf>
    <xf numFmtId="0" fontId="83" fillId="22" borderId="17" xfId="0" applyFont="1" applyFill="1" applyBorder="1" applyAlignment="1">
      <alignment horizontal="center" vertical="center" wrapText="1"/>
    </xf>
    <xf numFmtId="0" fontId="83" fillId="24" borderId="17" xfId="0" applyFont="1" applyFill="1" applyBorder="1" applyAlignment="1">
      <alignment horizontal="center" vertical="center" wrapText="1"/>
    </xf>
    <xf numFmtId="0" fontId="83" fillId="9" borderId="17" xfId="0" applyFont="1" applyFill="1" applyBorder="1" applyAlignment="1">
      <alignment horizontal="center" vertical="center" wrapText="1"/>
    </xf>
    <xf numFmtId="0" fontId="84" fillId="25" borderId="17" xfId="0" applyFont="1" applyFill="1" applyBorder="1" applyAlignment="1">
      <alignment horizontal="center" vertical="center" wrapText="1"/>
    </xf>
    <xf numFmtId="0" fontId="83" fillId="31" borderId="17" xfId="0" applyFont="1" applyFill="1" applyBorder="1" applyAlignment="1">
      <alignment horizontal="center" vertical="center" wrapText="1"/>
    </xf>
    <xf numFmtId="0" fontId="83" fillId="40" borderId="17" xfId="0" applyFont="1" applyFill="1" applyBorder="1" applyAlignment="1">
      <alignment horizontal="center" vertical="center" wrapText="1"/>
    </xf>
    <xf numFmtId="0" fontId="83" fillId="43" borderId="17" xfId="0" applyFont="1" applyFill="1" applyBorder="1" applyAlignment="1">
      <alignment horizontal="center" vertical="center" wrapText="1"/>
    </xf>
    <xf numFmtId="0" fontId="83" fillId="17" borderId="17" xfId="0" applyFont="1" applyFill="1" applyBorder="1" applyAlignment="1">
      <alignment horizontal="center" vertical="center" wrapText="1"/>
    </xf>
    <xf numFmtId="0" fontId="5" fillId="17" borderId="11" xfId="0" applyFont="1" applyFill="1" applyBorder="1" applyAlignment="1">
      <alignment vertical="center"/>
    </xf>
    <xf numFmtId="0" fontId="5" fillId="17" borderId="17" xfId="0" applyFont="1" applyFill="1" applyBorder="1" applyAlignment="1">
      <alignment vertical="center" wrapText="1"/>
    </xf>
    <xf numFmtId="0" fontId="5" fillId="17" borderId="17" xfId="0" applyFont="1" applyFill="1" applyBorder="1" applyAlignment="1">
      <alignment vertical="center"/>
    </xf>
    <xf numFmtId="49" fontId="76" fillId="37" borderId="11" xfId="0" applyNumberFormat="1" applyFont="1" applyFill="1" applyBorder="1" applyAlignment="1">
      <alignment horizontal="center" vertical="center" wrapText="1"/>
    </xf>
    <xf numFmtId="0" fontId="51" fillId="37" borderId="17" xfId="0" applyFont="1" applyFill="1" applyBorder="1" applyAlignment="1">
      <alignment horizontal="center" vertical="center"/>
    </xf>
    <xf numFmtId="49" fontId="33" fillId="37" borderId="19" xfId="0" applyNumberFormat="1" applyFont="1" applyFill="1" applyBorder="1" applyAlignment="1">
      <alignment horizontal="center" vertical="center" wrapText="1"/>
    </xf>
    <xf numFmtId="49" fontId="85" fillId="37" borderId="15" xfId="0" applyNumberFormat="1" applyFont="1" applyFill="1" applyBorder="1" applyAlignment="1">
      <alignment horizontal="center" vertical="center" wrapText="1"/>
    </xf>
    <xf numFmtId="0" fontId="47" fillId="40" borderId="78" xfId="0" applyFont="1" applyFill="1" applyBorder="1" applyAlignment="1">
      <alignment horizontal="left" vertical="top" wrapText="1"/>
    </xf>
    <xf numFmtId="0" fontId="29" fillId="0" borderId="17" xfId="0" applyFont="1" applyBorder="1" applyAlignment="1">
      <alignment horizontal="center" vertical="center" wrapText="1"/>
    </xf>
    <xf numFmtId="0" fontId="0" fillId="0" borderId="66" xfId="0" applyBorder="1" applyAlignment="1">
      <alignment horizontal="left" vertical="top" wrapText="1"/>
    </xf>
    <xf numFmtId="0" fontId="29" fillId="0" borderId="15" xfId="0" applyFont="1" applyBorder="1" applyAlignment="1">
      <alignment horizontal="center" vertical="center" wrapText="1"/>
    </xf>
    <xf numFmtId="0" fontId="0" fillId="0" borderId="55" xfId="0" applyBorder="1" applyAlignment="1">
      <alignment horizontal="left" vertical="top" wrapText="1"/>
    </xf>
    <xf numFmtId="0" fontId="29" fillId="0" borderId="12" xfId="0" applyFont="1" applyBorder="1" applyAlignment="1">
      <alignment horizontal="center" vertical="center" wrapText="1"/>
    </xf>
    <xf numFmtId="0" fontId="66" fillId="19" borderId="15" xfId="0" applyFont="1" applyFill="1" applyBorder="1" applyAlignment="1">
      <alignment horizontal="center" vertical="center" wrapText="1"/>
    </xf>
    <xf numFmtId="0" fontId="70" fillId="5" borderId="5" xfId="0" applyFont="1" applyFill="1" applyBorder="1" applyAlignment="1">
      <alignment vertical="center"/>
    </xf>
    <xf numFmtId="0" fontId="70" fillId="5" borderId="5" xfId="0" applyFont="1" applyFill="1" applyBorder="1" applyAlignment="1">
      <alignment horizontal="center" vertical="center"/>
    </xf>
    <xf numFmtId="0" fontId="11" fillId="42" borderId="17" xfId="0" applyFont="1" applyFill="1" applyBorder="1" applyAlignment="1">
      <alignment horizontal="center" vertical="center" wrapText="1"/>
    </xf>
    <xf numFmtId="0" fontId="11" fillId="0" borderId="17" xfId="0" applyFont="1" applyBorder="1" applyAlignment="1">
      <alignment horizontal="center" vertical="center" wrapText="1"/>
    </xf>
    <xf numFmtId="0" fontId="5" fillId="25" borderId="17" xfId="0" applyFont="1" applyFill="1" applyBorder="1" applyAlignment="1">
      <alignment vertical="center" wrapText="1"/>
    </xf>
    <xf numFmtId="0" fontId="5" fillId="31" borderId="11" xfId="0" applyFont="1" applyFill="1" applyBorder="1" applyAlignment="1">
      <alignment vertical="center" wrapText="1"/>
    </xf>
    <xf numFmtId="0" fontId="5" fillId="32" borderId="11" xfId="0" applyFont="1" applyFill="1" applyBorder="1" applyAlignment="1" applyProtection="1">
      <alignment horizontal="center" vertical="center" textRotation="90" wrapText="1"/>
      <protection locked="0"/>
    </xf>
    <xf numFmtId="0" fontId="5" fillId="21" borderId="11" xfId="0" applyFont="1" applyFill="1" applyBorder="1" applyAlignment="1" applyProtection="1">
      <alignment horizontal="center" vertical="center" textRotation="90" wrapText="1"/>
      <protection locked="0"/>
    </xf>
    <xf numFmtId="49" fontId="66" fillId="37" borderId="18" xfId="0" applyNumberFormat="1" applyFont="1" applyFill="1" applyBorder="1" applyAlignment="1">
      <alignment horizontal="center" vertical="center" wrapText="1"/>
    </xf>
    <xf numFmtId="49" fontId="66" fillId="37" borderId="19" xfId="0" applyNumberFormat="1" applyFont="1" applyFill="1" applyBorder="1" applyAlignment="1">
      <alignment horizontal="center" vertical="center" wrapText="1"/>
    </xf>
    <xf numFmtId="0" fontId="35" fillId="5" borderId="56" xfId="5" applyFont="1" applyFill="1" applyBorder="1" applyAlignment="1" applyProtection="1">
      <alignment horizontal="center" vertical="center"/>
      <protection locked="0"/>
    </xf>
    <xf numFmtId="0" fontId="35" fillId="5" borderId="13" xfId="5" applyFont="1" applyFill="1" applyBorder="1" applyAlignment="1" applyProtection="1">
      <alignment horizontal="center" vertical="center"/>
      <protection locked="0"/>
    </xf>
    <xf numFmtId="0" fontId="64" fillId="23" borderId="38" xfId="0" applyFont="1" applyFill="1" applyBorder="1" applyAlignment="1">
      <alignment horizontal="center" vertical="center" wrapText="1"/>
    </xf>
    <xf numFmtId="0" fontId="64" fillId="23" borderId="18" xfId="0" applyFont="1" applyFill="1" applyBorder="1" applyAlignment="1">
      <alignment horizontal="center" vertical="center" wrapText="1"/>
    </xf>
    <xf numFmtId="0" fontId="64" fillId="23" borderId="12"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54" fillId="5" borderId="13" xfId="0" applyFont="1" applyFill="1" applyBorder="1" applyAlignment="1">
      <alignment horizontal="center" vertical="center" wrapText="1"/>
    </xf>
    <xf numFmtId="0" fontId="54" fillId="5" borderId="14" xfId="0" applyFont="1" applyFill="1" applyBorder="1" applyAlignment="1">
      <alignment horizontal="center" vertical="center" wrapText="1"/>
    </xf>
    <xf numFmtId="0" fontId="67" fillId="21" borderId="11" xfId="0" applyFont="1" applyFill="1" applyBorder="1" applyAlignment="1" applyProtection="1">
      <alignment horizontal="center" vertical="center" wrapText="1"/>
      <protection locked="0"/>
    </xf>
    <xf numFmtId="0" fontId="67" fillId="32" borderId="11" xfId="0" applyFont="1" applyFill="1" applyBorder="1" applyAlignment="1" applyProtection="1">
      <alignment horizontal="center" vertical="center" wrapText="1"/>
      <protection locked="0"/>
    </xf>
    <xf numFmtId="0" fontId="67" fillId="32" borderId="15" xfId="0" applyFont="1" applyFill="1" applyBorder="1" applyAlignment="1" applyProtection="1">
      <alignment horizontal="center" vertical="center" wrapText="1"/>
      <protection locked="0"/>
    </xf>
    <xf numFmtId="0" fontId="51" fillId="36" borderId="52" xfId="0" applyFont="1" applyFill="1" applyBorder="1" applyAlignment="1">
      <alignment horizontal="center" vertical="center" wrapText="1"/>
    </xf>
    <xf numFmtId="0" fontId="51" fillId="36" borderId="68" xfId="0" applyFont="1" applyFill="1" applyBorder="1" applyAlignment="1">
      <alignment horizontal="center" vertical="center"/>
    </xf>
    <xf numFmtId="49" fontId="51" fillId="22" borderId="18" xfId="0" applyNumberFormat="1"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14" xfId="0" applyFont="1" applyBorder="1" applyAlignment="1">
      <alignment horizontal="center" vertical="center" wrapText="1"/>
    </xf>
    <xf numFmtId="0" fontId="54" fillId="0" borderId="48" xfId="2" applyFont="1" applyBorder="1" applyAlignment="1">
      <alignment horizontal="center" vertical="center" wrapText="1"/>
    </xf>
    <xf numFmtId="0" fontId="54" fillId="0" borderId="53" xfId="2" applyFont="1" applyBorder="1" applyAlignment="1">
      <alignment horizontal="center" vertical="center" wrapText="1"/>
    </xf>
    <xf numFmtId="0" fontId="54" fillId="0" borderId="60" xfId="2" applyFont="1" applyBorder="1" applyAlignment="1">
      <alignment horizontal="center" vertical="center" wrapText="1"/>
    </xf>
    <xf numFmtId="0" fontId="54" fillId="0" borderId="38" xfId="2" applyFont="1" applyBorder="1" applyAlignment="1">
      <alignment horizontal="center" vertical="center" wrapText="1"/>
    </xf>
    <xf numFmtId="0" fontId="54" fillId="0" borderId="18" xfId="2" applyFont="1" applyBorder="1" applyAlignment="1">
      <alignment horizontal="center" vertical="center" wrapText="1"/>
    </xf>
    <xf numFmtId="0" fontId="54" fillId="0" borderId="12" xfId="2" applyFont="1" applyBorder="1" applyAlignment="1">
      <alignment horizontal="center" vertical="center" wrapText="1"/>
    </xf>
    <xf numFmtId="0" fontId="9" fillId="0" borderId="11" xfId="0" applyFont="1" applyBorder="1" applyAlignment="1">
      <alignment horizontal="left" vertical="top" wrapText="1"/>
    </xf>
    <xf numFmtId="0" fontId="5" fillId="3" borderId="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0" borderId="0" xfId="0" applyFont="1" applyAlignment="1">
      <alignment horizontal="left" vertical="center" wrapText="1"/>
    </xf>
    <xf numFmtId="0" fontId="63" fillId="21" borderId="11" xfId="0" applyFont="1" applyFill="1" applyBorder="1" applyAlignment="1" applyProtection="1">
      <alignment horizontal="center" vertical="center" wrapText="1"/>
      <protection locked="0"/>
    </xf>
    <xf numFmtId="0" fontId="51" fillId="36" borderId="68" xfId="0" applyFont="1" applyFill="1" applyBorder="1" applyAlignment="1">
      <alignment horizontal="center" vertical="center" wrapText="1"/>
    </xf>
    <xf numFmtId="0" fontId="68" fillId="5" borderId="38" xfId="0" applyFont="1" applyFill="1" applyBorder="1" applyAlignment="1">
      <alignment horizontal="left" vertical="top" wrapText="1"/>
    </xf>
    <xf numFmtId="0" fontId="68" fillId="5" borderId="18" xfId="0" applyFont="1" applyFill="1" applyBorder="1" applyAlignment="1">
      <alignment horizontal="left" vertical="top" wrapText="1"/>
    </xf>
    <xf numFmtId="0" fontId="68" fillId="5" borderId="12" xfId="0" applyFont="1" applyFill="1" applyBorder="1" applyAlignment="1">
      <alignment horizontal="left" vertical="top" wrapText="1"/>
    </xf>
    <xf numFmtId="49" fontId="66" fillId="37" borderId="12" xfId="0" applyNumberFormat="1" applyFont="1" applyFill="1" applyBorder="1" applyAlignment="1">
      <alignment horizontal="center" vertical="center" wrapText="1"/>
    </xf>
    <xf numFmtId="0" fontId="8" fillId="0" borderId="0" xfId="0" applyFont="1" applyAlignment="1">
      <alignment horizontal="left" vertical="center"/>
    </xf>
    <xf numFmtId="0" fontId="15" fillId="16" borderId="0" xfId="0" applyFont="1" applyFill="1" applyAlignment="1">
      <alignment horizontal="left" vertical="center"/>
    </xf>
    <xf numFmtId="0" fontId="13" fillId="16" borderId="0" xfId="0" applyFont="1" applyFill="1" applyAlignment="1">
      <alignment horizontal="left" vertical="center"/>
    </xf>
    <xf numFmtId="0" fontId="12" fillId="0" borderId="0" xfId="0" applyFont="1" applyAlignment="1">
      <alignment horizontal="left" vertical="center"/>
    </xf>
    <xf numFmtId="0" fontId="8" fillId="0" borderId="0" xfId="0" applyFont="1" applyAlignment="1">
      <alignment horizontal="left" vertical="center" wrapText="1"/>
    </xf>
  </cellXfs>
  <cellStyles count="12">
    <cellStyle name="Bad" xfId="5" builtinId="27"/>
    <cellStyle name="Hyperlink" xfId="3" builtinId="8"/>
    <cellStyle name="Normal" xfId="0" builtinId="0"/>
    <cellStyle name="Normal 11" xfId="2" xr:uid="{00000000-0005-0000-0000-000006000000}"/>
    <cellStyle name="Normal 17" xfId="1" xr:uid="{00000000-0005-0000-0000-000007000000}"/>
    <cellStyle name="Normal 2" xfId="7" xr:uid="{666634EE-730D-4E5E-9208-5092BC456CD0}"/>
    <cellStyle name="Normal 2 2" xfId="4" xr:uid="{00000000-0005-0000-0000-000008000000}"/>
    <cellStyle name="Normal 2 2 2" xfId="9" xr:uid="{F791DEF9-7813-4F19-8D39-D8AB748F0767}"/>
    <cellStyle name="Normal 3" xfId="10" xr:uid="{9488910A-6AA9-4603-9045-0F52F7504E94}"/>
    <cellStyle name="Normal 4" xfId="6" xr:uid="{7C0F2A01-ACA3-471D-9140-0569ADC92C3B}"/>
    <cellStyle name="Normal 5" xfId="11" xr:uid="{78A053BB-7B28-4CA7-A25E-3E778AE089BD}"/>
    <cellStyle name="Normal 5 2" xfId="8" xr:uid="{361FA53F-A51E-490F-98F4-26C0ACE33DBF}"/>
  </cellStyles>
  <dxfs count="171">
    <dxf>
      <fill>
        <patternFill>
          <bgColor rgb="FFCCFF99"/>
        </patternFill>
      </fill>
    </dxf>
    <dxf>
      <fill>
        <patternFill>
          <bgColor rgb="FFFFFF99"/>
        </patternFill>
      </fill>
    </dxf>
    <dxf>
      <fill>
        <patternFill>
          <bgColor rgb="FFFFCC66"/>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CFFCC"/>
        </patternFill>
      </fill>
    </dxf>
    <dxf>
      <fill>
        <patternFill>
          <bgColor rgb="FFFFFF99"/>
        </patternFill>
      </fill>
    </dxf>
    <dxf>
      <fill>
        <patternFill>
          <bgColor rgb="FFFFC000"/>
        </patternFill>
      </fill>
    </dxf>
    <dxf>
      <fill>
        <patternFill>
          <bgColor rgb="FFFF0000"/>
        </patternFill>
      </fill>
    </dxf>
    <dxf>
      <fill>
        <patternFill>
          <bgColor rgb="FFCCFFCC"/>
        </patternFill>
      </fill>
    </dxf>
    <dxf>
      <fill>
        <patternFill>
          <bgColor rgb="FFFFFF99"/>
        </patternFill>
      </fill>
    </dxf>
    <dxf>
      <fill>
        <patternFill>
          <bgColor rgb="FFFFC000"/>
        </patternFill>
      </fill>
    </dxf>
    <dxf>
      <fill>
        <patternFill>
          <bgColor rgb="FFFFC000"/>
        </patternFill>
      </fill>
    </dxf>
    <dxf>
      <fill>
        <patternFill>
          <bgColor rgb="FFFF0000"/>
        </patternFill>
      </fill>
    </dxf>
    <dxf>
      <fill>
        <patternFill>
          <bgColor rgb="FFCCFFCC"/>
        </patternFill>
      </fill>
    </dxf>
    <dxf>
      <fill>
        <patternFill>
          <bgColor rgb="FFFFFF99"/>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CCFFCC"/>
        </patternFill>
      </fill>
    </dxf>
    <dxf>
      <fill>
        <patternFill>
          <bgColor rgb="FFFFFFCC"/>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CC"/>
        </patternFill>
      </fill>
    </dxf>
    <dxf>
      <fill>
        <patternFill>
          <bgColor rgb="FFCCFFCC"/>
        </patternFill>
      </fill>
    </dxf>
    <dxf>
      <fill>
        <patternFill>
          <bgColor rgb="FFCCFFCC"/>
        </patternFill>
      </fill>
    </dxf>
    <dxf>
      <fill>
        <patternFill>
          <bgColor rgb="FFFFC000"/>
        </patternFill>
      </fill>
    </dxf>
    <dxf>
      <fill>
        <patternFill>
          <bgColor rgb="FFFF0000"/>
        </patternFill>
      </fill>
    </dxf>
    <dxf>
      <fill>
        <patternFill>
          <bgColor rgb="FFFFFF99"/>
        </patternFill>
      </fill>
    </dxf>
    <dxf>
      <fill>
        <patternFill>
          <bgColor rgb="FFCCFFCC"/>
        </patternFill>
      </fill>
    </dxf>
    <dxf>
      <fill>
        <patternFill>
          <bgColor rgb="FFFF0000"/>
        </patternFill>
      </fill>
    </dxf>
    <dxf>
      <fill>
        <patternFill>
          <bgColor rgb="FFFFC000"/>
        </patternFill>
      </fill>
    </dxf>
    <dxf>
      <fill>
        <patternFill>
          <bgColor rgb="FFFFFF99"/>
        </patternFill>
      </fill>
    </dxf>
    <dxf>
      <fill>
        <patternFill>
          <bgColor rgb="FFCCFFCC"/>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99"/>
        </patternFill>
      </fill>
    </dxf>
    <dxf>
      <fill>
        <patternFill>
          <bgColor rgb="FFCCFFCC"/>
        </patternFill>
      </fill>
    </dxf>
    <dxf>
      <fill>
        <patternFill>
          <bgColor rgb="FFFFC000"/>
        </patternFill>
      </fill>
    </dxf>
    <dxf>
      <fill>
        <patternFill>
          <bgColor rgb="FFCCFFCC"/>
        </patternFill>
      </fill>
    </dxf>
    <dxf>
      <fill>
        <patternFill>
          <bgColor rgb="FFFFFFCC"/>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FFFF99"/>
        </patternFill>
      </fill>
    </dxf>
    <dxf>
      <fill>
        <patternFill>
          <bgColor rgb="FFFFC000"/>
        </patternFill>
      </fill>
    </dxf>
    <dxf>
      <font>
        <color auto="1"/>
      </font>
      <fill>
        <patternFill>
          <bgColor rgb="FFFFC000"/>
        </patternFill>
      </fill>
    </dxf>
    <dxf>
      <font>
        <color auto="1"/>
      </font>
      <fill>
        <patternFill>
          <bgColor rgb="FFFF0000"/>
        </patternFill>
      </fill>
    </dxf>
    <dxf>
      <font>
        <color auto="1"/>
      </font>
      <fill>
        <patternFill>
          <bgColor rgb="FF92D050"/>
        </patternFill>
      </fill>
    </dxf>
    <dxf>
      <fill>
        <patternFill>
          <bgColor rgb="FFFFFF00"/>
        </patternFill>
      </fill>
    </dxf>
    <dxf>
      <fill>
        <patternFill>
          <bgColor rgb="FFCCFFCC"/>
        </patternFill>
      </fill>
    </dxf>
    <dxf>
      <fill>
        <patternFill>
          <bgColor rgb="FFFFFF99"/>
        </patternFill>
      </fill>
    </dxf>
    <dxf>
      <fill>
        <patternFill>
          <bgColor rgb="FFFFC000"/>
        </patternFill>
      </fill>
    </dxf>
    <dxf>
      <fill>
        <patternFill>
          <bgColor rgb="FFFFC000"/>
        </patternFill>
      </fill>
    </dxf>
    <dxf>
      <fill>
        <patternFill>
          <bgColor rgb="FFFF0000"/>
        </patternFill>
      </fill>
    </dxf>
    <dxf>
      <fill>
        <patternFill>
          <bgColor rgb="FFCCFFCC"/>
        </patternFill>
      </fill>
    </dxf>
    <dxf>
      <fill>
        <patternFill>
          <bgColor rgb="FFFFFFCC"/>
        </patternFill>
      </fill>
    </dxf>
    <dxf>
      <fill>
        <patternFill>
          <bgColor rgb="FFFF0000"/>
        </patternFill>
      </fill>
    </dxf>
    <dxf>
      <fill>
        <patternFill>
          <bgColor rgb="FFFF0000"/>
        </patternFill>
      </fill>
    </dxf>
    <dxf>
      <fill>
        <patternFill>
          <bgColor rgb="FFFFC000"/>
        </patternFill>
      </fill>
    </dxf>
    <dxf>
      <fill>
        <patternFill>
          <bgColor rgb="FFFF0000"/>
        </patternFill>
      </fill>
    </dxf>
    <dxf>
      <font>
        <color theme="0"/>
      </font>
    </dxf>
    <dxf>
      <font>
        <color theme="0"/>
      </font>
    </dxf>
    <dxf>
      <font>
        <color theme="0"/>
      </font>
    </dxf>
    <dxf>
      <fill>
        <patternFill>
          <bgColor rgb="FFFFC000"/>
        </patternFill>
      </fill>
    </dxf>
    <dxf>
      <fill>
        <patternFill>
          <bgColor rgb="FFFFFF99"/>
        </patternFill>
      </fill>
    </dxf>
    <dxf>
      <fill>
        <patternFill>
          <bgColor rgb="FFCCFFCC"/>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CCFFCC"/>
        </patternFill>
      </fill>
    </dxf>
    <dxf>
      <fill>
        <patternFill>
          <bgColor rgb="FFCCFFCC"/>
        </patternFill>
      </fill>
    </dxf>
    <dxf>
      <fill>
        <patternFill>
          <bgColor rgb="FFFFFF99"/>
        </patternFill>
      </fill>
    </dxf>
    <dxf>
      <fill>
        <patternFill>
          <bgColor rgb="FFFFC000"/>
        </patternFill>
      </fill>
    </dxf>
    <dxf>
      <fill>
        <patternFill>
          <bgColor rgb="FFFFC000"/>
        </patternFill>
      </fill>
    </dxf>
    <dxf>
      <fill>
        <patternFill>
          <bgColor rgb="FFFF0000"/>
        </patternFill>
      </fill>
    </dxf>
    <dxf>
      <fill>
        <patternFill>
          <bgColor rgb="FFCCFFCC"/>
        </patternFill>
      </fill>
    </dxf>
    <dxf>
      <fill>
        <patternFill>
          <bgColor rgb="FFFFFF99"/>
        </patternFill>
      </fill>
    </dxf>
    <dxf>
      <fill>
        <patternFill>
          <bgColor rgb="FFFFC000"/>
        </patternFill>
      </fill>
    </dxf>
    <dxf>
      <fill>
        <patternFill>
          <bgColor rgb="FFFFC000"/>
        </patternFill>
      </fill>
    </dxf>
    <dxf>
      <fill>
        <patternFill>
          <bgColor rgb="FFFF0000"/>
        </patternFill>
      </fill>
    </dxf>
    <dxf>
      <fill>
        <patternFill>
          <bgColor rgb="FFCCFFCC"/>
        </patternFill>
      </fill>
    </dxf>
    <dxf>
      <fill>
        <patternFill>
          <bgColor rgb="FFFFFFCC"/>
        </patternFill>
      </fill>
    </dxf>
    <dxf>
      <fill>
        <patternFill>
          <bgColor rgb="FFFFC000"/>
        </patternFill>
      </fill>
    </dxf>
    <dxf>
      <fill>
        <patternFill>
          <bgColor rgb="FFFF0000"/>
        </patternFill>
      </fill>
    </dxf>
    <dxf>
      <fill>
        <patternFill>
          <bgColor rgb="FFFF0000"/>
        </patternFill>
      </fill>
    </dxf>
    <dxf>
      <fill>
        <patternFill>
          <bgColor rgb="FFCCFFCC"/>
        </patternFill>
      </fill>
    </dxf>
    <dxf>
      <fill>
        <patternFill>
          <bgColor rgb="FFFFFFCC"/>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FF99"/>
        </patternFill>
      </fill>
    </dxf>
    <dxf>
      <fill>
        <patternFill>
          <bgColor rgb="FFCCFFCC"/>
        </patternFill>
      </fill>
    </dxf>
    <dxf>
      <fill>
        <patternFill>
          <bgColor rgb="FFCCFFCC"/>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FF99"/>
        </patternFill>
      </fill>
    </dxf>
    <dxf>
      <fill>
        <patternFill>
          <bgColor rgb="FFCCFFCC"/>
        </patternFill>
      </fill>
    </dxf>
    <dxf>
      <fill>
        <patternFill>
          <bgColor rgb="FFFF0000"/>
        </patternFill>
      </fill>
    </dxf>
    <dxf>
      <fill>
        <patternFill>
          <bgColor rgb="FFFFFF99"/>
        </patternFill>
      </fill>
    </dxf>
    <dxf>
      <fill>
        <patternFill>
          <bgColor rgb="FFFFC000"/>
        </patternFill>
      </fill>
    </dxf>
    <dxf>
      <fill>
        <patternFill>
          <bgColor rgb="FFFF0000"/>
        </patternFill>
      </fill>
    </dxf>
    <dxf>
      <fill>
        <patternFill>
          <bgColor rgb="FFCCFFCC"/>
        </patternFill>
      </fill>
    </dxf>
    <dxf>
      <fill>
        <patternFill>
          <bgColor rgb="FFCCFFCC"/>
        </patternFill>
      </fill>
    </dxf>
    <dxf>
      <fill>
        <patternFill>
          <bgColor rgb="FFFFFF99"/>
        </patternFill>
      </fill>
    </dxf>
    <dxf>
      <fill>
        <patternFill>
          <bgColor rgb="FFFFC000"/>
        </patternFill>
      </fill>
    </dxf>
    <dxf>
      <fill>
        <patternFill>
          <bgColor rgb="FFFFC000"/>
        </patternFill>
      </fill>
    </dxf>
    <dxf>
      <fill>
        <patternFill>
          <bgColor rgb="FFFF0000"/>
        </patternFill>
      </fill>
    </dxf>
    <dxf>
      <fill>
        <patternFill>
          <bgColor rgb="FFCCFFCC"/>
        </patternFill>
      </fill>
    </dxf>
    <dxf>
      <fill>
        <patternFill>
          <bgColor rgb="FFFFFFCC"/>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FFFF99"/>
        </patternFill>
      </fill>
    </dxf>
    <dxf>
      <fill>
        <patternFill>
          <bgColor rgb="FFFFC000"/>
        </patternFill>
      </fill>
    </dxf>
    <dxf>
      <fill>
        <patternFill>
          <bgColor rgb="FFFF0000"/>
        </patternFill>
      </fill>
    </dxf>
    <dxf>
      <fill>
        <patternFill>
          <bgColor rgb="FFFFC000"/>
        </patternFill>
      </fill>
    </dxf>
    <dxf>
      <fill>
        <patternFill>
          <bgColor rgb="FFFFFF99"/>
        </patternFill>
      </fill>
    </dxf>
    <dxf>
      <fill>
        <patternFill>
          <bgColor rgb="FFCCFFCC"/>
        </patternFill>
      </fill>
    </dxf>
    <dxf>
      <font>
        <color auto="1"/>
      </font>
      <fill>
        <patternFill>
          <bgColor rgb="FFFFC000"/>
        </patternFill>
      </fill>
    </dxf>
    <dxf>
      <font>
        <color auto="1"/>
      </font>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CCFFCC"/>
        </patternFill>
      </fill>
    </dxf>
    <dxf>
      <fill>
        <patternFill>
          <bgColor rgb="FFFFC000"/>
        </patternFill>
      </fill>
    </dxf>
    <dxf>
      <fill>
        <patternFill>
          <bgColor rgb="FFFFC000"/>
        </patternFill>
      </fill>
    </dxf>
    <dxf>
      <fill>
        <patternFill>
          <bgColor rgb="FFFFFF99"/>
        </patternFill>
      </fill>
    </dxf>
    <dxf>
      <fill>
        <patternFill>
          <bgColor rgb="FFFFFFCC"/>
        </patternFill>
      </fill>
    </dxf>
    <dxf>
      <fill>
        <patternFill>
          <bgColor rgb="FFCCFFCC"/>
        </patternFill>
      </fill>
    </dxf>
    <dxf>
      <fill>
        <patternFill>
          <bgColor rgb="FFFF0000"/>
        </patternFill>
      </fill>
    </dxf>
    <dxf>
      <fill>
        <patternFill>
          <bgColor rgb="FFFF0000"/>
        </patternFill>
      </fill>
    </dxf>
    <dxf>
      <fill>
        <patternFill>
          <bgColor rgb="FFFFC000"/>
        </patternFill>
      </fill>
    </dxf>
    <dxf>
      <fill>
        <patternFill>
          <bgColor rgb="FFFF0000"/>
        </patternFill>
      </fill>
    </dxf>
    <dxf>
      <font>
        <color theme="0"/>
      </font>
    </dxf>
    <dxf>
      <font>
        <color theme="0"/>
      </font>
    </dxf>
    <dxf>
      <font>
        <color theme="0"/>
      </font>
    </dxf>
    <dxf>
      <font>
        <b/>
        <i val="0"/>
        <strike val="0"/>
        <condense val="0"/>
        <extend val="0"/>
        <outline val="0"/>
        <shadow val="0"/>
        <u val="none"/>
        <vertAlign val="baseline"/>
        <sz val="12"/>
        <color auto="1"/>
        <name val="Calibri"/>
        <family val="2"/>
        <scheme val="minor"/>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tint="-0.34998626667073579"/>
        <name val="Calibri"/>
        <family val="2"/>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theme="1"/>
        <name val="Arial"/>
        <family val="2"/>
        <scheme val="none"/>
      </font>
      <numFmt numFmtId="30" formatCode="@"/>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theme="1"/>
        <name val="Arial"/>
        <scheme val="none"/>
      </font>
      <fill>
        <patternFill patternType="solid">
          <fgColor indexed="64"/>
          <bgColor indexed="11"/>
        </patternFill>
      </fill>
      <alignment horizontal="center" vertical="center" textRotation="0" wrapText="1" indent="0" justifyLastLine="0" shrinkToFit="0" readingOrder="0"/>
    </dxf>
  </dxfs>
  <tableStyles count="1" defaultTableStyle="TableStyleMedium9" defaultPivotStyle="PivotStyleLight16">
    <tableStyle name="Table Style 1" pivot="0" count="0" xr9:uid="{E264E60B-2E74-46B8-B7F5-38BF4345CE6F}"/>
  </tableStyles>
  <colors>
    <mruColors>
      <color rgb="FFFFFFCC"/>
      <color rgb="FFFFFF99"/>
      <color rgb="FFCCFF99"/>
      <color rgb="FFFF0000"/>
      <color rgb="FFCCFFCC"/>
      <color rgb="FFFFCC66"/>
      <color rgb="FFFFCC00"/>
      <color rgb="FF99FFCC"/>
      <color rgb="FF99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Risk Rank Improvement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Map!$F$133</c:f>
              <c:strCache>
                <c:ptCount val="1"/>
                <c:pt idx="0">
                  <c:v>Inherent Risk</c:v>
                </c:pt>
              </c:strCache>
            </c:strRef>
          </c:tx>
          <c:spPr>
            <a:solidFill>
              <a:schemeClr val="accent2">
                <a:lumMod val="75000"/>
              </a:schemeClr>
            </a:solidFill>
            <a:ln>
              <a:noFill/>
            </a:ln>
            <a:effectLst/>
          </c:spPr>
          <c:invertIfNegative val="0"/>
          <c:cat>
            <c:strRef>
              <c:f>Map!$E$134:$E$137</c:f>
              <c:strCache>
                <c:ptCount val="4"/>
                <c:pt idx="0">
                  <c:v>Extreme</c:v>
                </c:pt>
                <c:pt idx="1">
                  <c:v>High</c:v>
                </c:pt>
                <c:pt idx="2">
                  <c:v>Medium</c:v>
                </c:pt>
                <c:pt idx="3">
                  <c:v>Low</c:v>
                </c:pt>
              </c:strCache>
            </c:strRef>
          </c:cat>
          <c:val>
            <c:numRef>
              <c:f>Map!$F$134:$F$137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37A-47A8-AE77-E370F35A38E2}"/>
            </c:ext>
          </c:extLst>
        </c:ser>
        <c:ser>
          <c:idx val="1"/>
          <c:order val="1"/>
          <c:tx>
            <c:strRef>
              <c:f>Map!$G$133</c:f>
              <c:strCache>
                <c:ptCount val="1"/>
                <c:pt idx="0">
                  <c:v>Residual Risk</c:v>
                </c:pt>
              </c:strCache>
            </c:strRef>
          </c:tx>
          <c:spPr>
            <a:solidFill>
              <a:schemeClr val="tx2">
                <a:lumMod val="60000"/>
                <a:lumOff val="40000"/>
              </a:schemeClr>
            </a:solidFill>
            <a:ln>
              <a:noFill/>
            </a:ln>
            <a:effectLst/>
          </c:spPr>
          <c:invertIfNegative val="0"/>
          <c:cat>
            <c:strRef>
              <c:f>Map!$E$134:$E$137</c:f>
              <c:strCache>
                <c:ptCount val="4"/>
                <c:pt idx="0">
                  <c:v>Extreme</c:v>
                </c:pt>
                <c:pt idx="1">
                  <c:v>High</c:v>
                </c:pt>
                <c:pt idx="2">
                  <c:v>Medium</c:v>
                </c:pt>
                <c:pt idx="3">
                  <c:v>Low</c:v>
                </c:pt>
              </c:strCache>
            </c:strRef>
          </c:cat>
          <c:val>
            <c:numRef>
              <c:f>Map!$G$134:$G$137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37A-47A8-AE77-E370F35A38E2}"/>
            </c:ext>
          </c:extLst>
        </c:ser>
        <c:dLbls>
          <c:showLegendKey val="0"/>
          <c:showVal val="0"/>
          <c:showCatName val="0"/>
          <c:showSerName val="0"/>
          <c:showPercent val="0"/>
          <c:showBubbleSize val="0"/>
        </c:dLbls>
        <c:gapWidth val="219"/>
        <c:overlap val="-27"/>
        <c:axId val="310507360"/>
        <c:axId val="310510104"/>
      </c:barChart>
      <c:catAx>
        <c:axId val="31050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510104"/>
        <c:crosses val="autoZero"/>
        <c:auto val="1"/>
        <c:lblAlgn val="ctr"/>
        <c:lblOffset val="100"/>
        <c:noMultiLvlLbl val="0"/>
      </c:catAx>
      <c:valAx>
        <c:axId val="310510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507360"/>
        <c:crosses val="autoZero"/>
        <c:crossBetween val="between"/>
        <c:majorUnit val="2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hyperlink" Target="https://intranet.qed.qld.gov.au/Services/HumanResources/payrollhr/healthwellbeing/abouthealthsafetywellbeing/Documents/risk-assessment-tool-index.xlsx"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647700</xdr:colOff>
      <xdr:row>62</xdr:row>
      <xdr:rowOff>104775</xdr:rowOff>
    </xdr:from>
    <xdr:to>
      <xdr:col>8</xdr:col>
      <xdr:colOff>977900</xdr:colOff>
      <xdr:row>64</xdr:row>
      <xdr:rowOff>116205</xdr:rowOff>
    </xdr:to>
    <xdr:sp macro="" textlink="">
      <xdr:nvSpPr>
        <xdr:cNvPr id="2" name="Down Arrow 1">
          <a:extLst>
            <a:ext uri="{FF2B5EF4-FFF2-40B4-BE49-F238E27FC236}">
              <a16:creationId xmlns:a16="http://schemas.microsoft.com/office/drawing/2014/main" id="{00000000-0008-0000-0800-000002000000}"/>
            </a:ext>
          </a:extLst>
        </xdr:cNvPr>
        <xdr:cNvSpPr>
          <a:spLocks noChangeArrowheads="1"/>
        </xdr:cNvSpPr>
      </xdr:nvSpPr>
      <xdr:spPr bwMode="auto">
        <a:xfrm>
          <a:off x="13515975" y="11658600"/>
          <a:ext cx="330200" cy="621030"/>
        </a:xfrm>
        <a:prstGeom prst="downArrow">
          <a:avLst>
            <a:gd name="adj1" fmla="val 50000"/>
            <a:gd name="adj2" fmla="val 71536"/>
          </a:avLst>
        </a:prstGeom>
        <a:gradFill rotWithShape="1">
          <a:gsLst>
            <a:gs pos="0">
              <a:srgbClr val="FFFFFF">
                <a:gamma/>
                <a:shade val="46275"/>
                <a:invGamma/>
              </a:srgbClr>
            </a:gs>
            <a:gs pos="100000">
              <a:srgbClr val="FFFFFF"/>
            </a:gs>
          </a:gsLst>
          <a:lin ang="5400000" scaled="1"/>
        </a:gradFill>
        <a:ln w="9525">
          <a:solidFill>
            <a:srgbClr val="000000"/>
          </a:solidFill>
          <a:miter lim="800000"/>
          <a:headEnd/>
          <a:tailEnd/>
        </a:ln>
      </xdr:spPr>
      <xdr:txBody>
        <a:bodyPr rot="0" vert="horz" wrap="square" lIns="91440" tIns="45720" rIns="91440" bIns="45720" anchor="t" anchorCtr="0" upright="1">
          <a:noAutofit/>
        </a:bodyPr>
        <a:lstStyle/>
        <a:p>
          <a:endParaRPr lang="en-A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3174</xdr:rowOff>
    </xdr:from>
    <xdr:to>
      <xdr:col>3</xdr:col>
      <xdr:colOff>1282065</xdr:colOff>
      <xdr:row>15</xdr:row>
      <xdr:rowOff>38100</xdr:rowOff>
    </xdr:to>
    <xdr:sp macro="" textlink="">
      <xdr:nvSpPr>
        <xdr:cNvPr id="2" name="TextBox 1">
          <a:extLst>
            <a:ext uri="{FF2B5EF4-FFF2-40B4-BE49-F238E27FC236}">
              <a16:creationId xmlns:a16="http://schemas.microsoft.com/office/drawing/2014/main" id="{A15EC263-533D-4D18-873E-DF2A453BBEF9}"/>
            </a:ext>
          </a:extLst>
        </xdr:cNvPr>
        <xdr:cNvSpPr txBox="1"/>
      </xdr:nvSpPr>
      <xdr:spPr>
        <a:xfrm>
          <a:off x="0" y="2517774"/>
          <a:ext cx="7482840" cy="166370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AU" sz="1400" b="1">
              <a:solidFill>
                <a:schemeClr val="accent5">
                  <a:lumMod val="75000"/>
                </a:schemeClr>
              </a:solidFill>
            </a:rPr>
            <a:t>IMPORTANT:</a:t>
          </a:r>
          <a:r>
            <a:rPr lang="en-AU" sz="1400" b="1" baseline="0">
              <a:solidFill>
                <a:schemeClr val="accent5">
                  <a:lumMod val="75000"/>
                </a:schemeClr>
              </a:solidFill>
            </a:rPr>
            <a:t> </a:t>
          </a:r>
          <a:r>
            <a:rPr lang="en-AU" sz="1400" b="1">
              <a:solidFill>
                <a:schemeClr val="accent5">
                  <a:lumMod val="75000"/>
                </a:schemeClr>
              </a:solidFill>
            </a:rPr>
            <a:t>Understanding</a:t>
          </a:r>
          <a:r>
            <a:rPr lang="en-AU" sz="1400" b="1" baseline="0">
              <a:solidFill>
                <a:schemeClr val="accent5">
                  <a:lumMod val="75000"/>
                </a:schemeClr>
              </a:solidFill>
            </a:rPr>
            <a:t> and using the template</a:t>
          </a:r>
          <a:endParaRPr lang="en-AU" sz="1200" b="1">
            <a:solidFill>
              <a:schemeClr val="accent5">
                <a:lumMod val="7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1. Follow the steps listed below to complete the risk assessment template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2. Ensure the scope and context for the situation</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is included in the</a:t>
          </a:r>
          <a:r>
            <a:rPr lang="en-AU" sz="1100" baseline="0">
              <a:solidFill>
                <a:schemeClr val="dk1"/>
              </a:solidFill>
              <a:effectLst/>
              <a:latin typeface="+mn-lt"/>
              <a:ea typeface="+mn-ea"/>
              <a:cs typeface="+mn-cs"/>
            </a:rPr>
            <a:t> header of the template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3. Involve the people doing the task or those responsible and knowledgeable about the situation/thing being assessed</a:t>
          </a: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3. Ensure all persons involved in the assessment are named and signoff at the</a:t>
          </a:r>
          <a:r>
            <a:rPr lang="en-AU" sz="1100" baseline="0">
              <a:solidFill>
                <a:schemeClr val="dk1"/>
              </a:solidFill>
              <a:effectLst/>
              <a:latin typeface="+mn-lt"/>
              <a:ea typeface="+mn-ea"/>
              <a:cs typeface="+mn-cs"/>
            </a:rPr>
            <a:t> end of the template</a:t>
          </a: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4. Ensure the assessment is approved and signed by the required risk approver at the</a:t>
          </a:r>
          <a:r>
            <a:rPr lang="en-AU" sz="1100" baseline="0">
              <a:solidFill>
                <a:schemeClr val="dk1"/>
              </a:solidFill>
              <a:effectLst/>
              <a:latin typeface="+mn-lt"/>
              <a:ea typeface="+mn-ea"/>
              <a:cs typeface="+mn-cs"/>
            </a:rPr>
            <a:t> end of the template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5. Retain the approved form as required (Oneschool or Content Manager)</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sym typeface="Symbol" panose="05050102010706020507" pitchFamily="18" charset="2"/>
            </a:rPr>
            <a:t>6.</a:t>
          </a:r>
          <a:r>
            <a:rPr lang="en-AU" sz="1100" baseline="0">
              <a:solidFill>
                <a:schemeClr val="dk1"/>
              </a:solidFill>
              <a:effectLst/>
              <a:latin typeface="+mn-lt"/>
              <a:ea typeface="+mn-ea"/>
              <a:cs typeface="+mn-cs"/>
              <a:sym typeface="Symbol" panose="05050102010706020507" pitchFamily="18" charset="2"/>
            </a:rPr>
            <a:t> </a:t>
          </a:r>
          <a:r>
            <a:rPr lang="en-AU" sz="1100">
              <a:solidFill>
                <a:schemeClr val="dk1"/>
              </a:solidFill>
              <a:effectLst/>
              <a:latin typeface="+mn-lt"/>
              <a:ea typeface="+mn-ea"/>
              <a:cs typeface="+mn-cs"/>
            </a:rPr>
            <a:t>The spreadsheet has lookup tables and formulas - please do not change any formula, cell colours or conditional formatting</a:t>
          </a:r>
        </a:p>
        <a:p>
          <a:pPr lvl="0"/>
          <a:r>
            <a:rPr lang="en-AU" sz="1100">
              <a:solidFill>
                <a:schemeClr val="dk1"/>
              </a:solidFill>
              <a:effectLst/>
              <a:latin typeface="+mn-lt"/>
              <a:ea typeface="+mn-ea"/>
              <a:cs typeface="+mn-cs"/>
            </a:rPr>
            <a:t> </a:t>
          </a:r>
        </a:p>
      </xdr:txBody>
    </xdr:sp>
    <xdr:clientData/>
  </xdr:twoCellAnchor>
  <xdr:twoCellAnchor>
    <xdr:from>
      <xdr:col>0</xdr:col>
      <xdr:colOff>0</xdr:colOff>
      <xdr:row>2</xdr:row>
      <xdr:rowOff>1904</xdr:rowOff>
    </xdr:from>
    <xdr:to>
      <xdr:col>2</xdr:col>
      <xdr:colOff>2628899</xdr:colOff>
      <xdr:row>7</xdr:row>
      <xdr:rowOff>0</xdr:rowOff>
    </xdr:to>
    <xdr:sp macro="" textlink="">
      <xdr:nvSpPr>
        <xdr:cNvPr id="8" name="TextBox 7">
          <a:hlinkClick xmlns:r="http://schemas.openxmlformats.org/officeDocument/2006/relationships" r:id="rId1"/>
          <a:extLst>
            <a:ext uri="{FF2B5EF4-FFF2-40B4-BE49-F238E27FC236}">
              <a16:creationId xmlns:a16="http://schemas.microsoft.com/office/drawing/2014/main" id="{BFAF4EE1-F83D-40DA-A377-DC3559C19D65}"/>
            </a:ext>
          </a:extLst>
        </xdr:cNvPr>
        <xdr:cNvSpPr txBox="1"/>
      </xdr:nvSpPr>
      <xdr:spPr>
        <a:xfrm>
          <a:off x="0" y="792479"/>
          <a:ext cx="4619624" cy="180784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AU" sz="1400" b="1">
              <a:solidFill>
                <a:schemeClr val="accent5">
                  <a:lumMod val="75000"/>
                </a:schemeClr>
              </a:solidFill>
            </a:rPr>
            <a:t>When to use the </a:t>
          </a:r>
          <a:r>
            <a:rPr lang="en-AU" sz="1400" b="1">
              <a:solidFill>
                <a:schemeClr val="accent5">
                  <a:lumMod val="75000"/>
                </a:schemeClr>
              </a:solidFill>
              <a:latin typeface="+mn-lt"/>
              <a:ea typeface="+mn-ea"/>
              <a:cs typeface="+mn-cs"/>
            </a:rPr>
            <a:t>template</a:t>
          </a:r>
        </a:p>
        <a:p>
          <a:pPr lvl="0"/>
          <a:r>
            <a:rPr lang="en-AU" sz="1100">
              <a:solidFill>
                <a:schemeClr val="dk1"/>
              </a:solidFill>
              <a:effectLst/>
              <a:latin typeface="+mn-lt"/>
              <a:ea typeface="+mn-ea"/>
              <a:cs typeface="+mn-cs"/>
            </a:rPr>
            <a:t> This HSW</a:t>
          </a:r>
          <a:r>
            <a:rPr lang="en-AU" sz="1100" baseline="0">
              <a:solidFill>
                <a:schemeClr val="dk1"/>
              </a:solidFill>
              <a:effectLst/>
              <a:latin typeface="+mn-lt"/>
              <a:ea typeface="+mn-ea"/>
              <a:cs typeface="+mn-cs"/>
            </a:rPr>
            <a:t> risk assessment template is to be used when a risk assessment is required for a HSW related situation or activity and where a specialised risk assessment tool (see the </a:t>
          </a:r>
          <a:r>
            <a:rPr lang="en-AU" sz="1100" baseline="0">
              <a:solidFill>
                <a:schemeClr val="tx2">
                  <a:lumMod val="60000"/>
                  <a:lumOff val="40000"/>
                </a:schemeClr>
              </a:solidFill>
              <a:effectLst/>
              <a:latin typeface="+mn-lt"/>
              <a:ea typeface="+mn-ea"/>
              <a:cs typeface="+mn-cs"/>
            </a:rPr>
            <a:t>Risk assessment tools index) </a:t>
          </a:r>
          <a:r>
            <a:rPr lang="en-AU" sz="1100" baseline="0">
              <a:solidFill>
                <a:schemeClr val="dk1"/>
              </a:solidFill>
              <a:effectLst/>
              <a:latin typeface="+mn-lt"/>
              <a:ea typeface="+mn-ea"/>
              <a:cs typeface="+mn-cs"/>
            </a:rPr>
            <a:t>is not available or not suitable for the situation  </a:t>
          </a:r>
        </a:p>
        <a:p>
          <a:pPr lvl="0"/>
          <a:r>
            <a:rPr lang="en-AU" sz="1100" baseline="0">
              <a:solidFill>
                <a:schemeClr val="dk1"/>
              </a:solidFill>
              <a:effectLst/>
              <a:latin typeface="+mn-lt"/>
              <a:ea typeface="+mn-ea"/>
              <a:cs typeface="+mn-cs"/>
            </a:rPr>
            <a:t>An example of a completed risk assessment template is provided in the last tab</a:t>
          </a:r>
          <a:endParaRPr lang="en-AU" sz="1100">
            <a:solidFill>
              <a:schemeClr val="dk1"/>
            </a:solidFill>
            <a:effectLst/>
            <a:latin typeface="+mn-lt"/>
            <a:ea typeface="+mn-ea"/>
            <a:cs typeface="+mn-cs"/>
          </a:endParaRPr>
        </a:p>
      </xdr:txBody>
    </xdr:sp>
    <xdr:clientData/>
  </xdr:twoCellAnchor>
  <xdr:twoCellAnchor>
    <xdr:from>
      <xdr:col>2</xdr:col>
      <xdr:colOff>2609850</xdr:colOff>
      <xdr:row>2</xdr:row>
      <xdr:rowOff>2</xdr:rowOff>
    </xdr:from>
    <xdr:to>
      <xdr:col>3</xdr:col>
      <xdr:colOff>3733800</xdr:colOff>
      <xdr:row>2</xdr:row>
      <xdr:rowOff>685800</xdr:rowOff>
    </xdr:to>
    <xdr:sp macro="" textlink="">
      <xdr:nvSpPr>
        <xdr:cNvPr id="9" name="TextBox 8">
          <a:extLst>
            <a:ext uri="{FF2B5EF4-FFF2-40B4-BE49-F238E27FC236}">
              <a16:creationId xmlns:a16="http://schemas.microsoft.com/office/drawing/2014/main" id="{3F29BE31-ABCA-40FE-AB17-212CA01DC6ED}"/>
            </a:ext>
          </a:extLst>
        </xdr:cNvPr>
        <xdr:cNvSpPr txBox="1"/>
      </xdr:nvSpPr>
      <xdr:spPr>
        <a:xfrm>
          <a:off x="4600575" y="790577"/>
          <a:ext cx="5334000" cy="685798"/>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0" lang="en-AU" sz="1400" b="1" i="0" u="none" strike="noStrike" kern="0" cap="none" spc="0" normalizeH="0" baseline="0">
              <a:ln>
                <a:noFill/>
              </a:ln>
              <a:solidFill>
                <a:srgbClr val="4BACC6">
                  <a:lumMod val="75000"/>
                </a:srgbClr>
              </a:solidFill>
              <a:effectLst/>
              <a:uLnTx/>
              <a:uFillTx/>
              <a:latin typeface="+mn-lt"/>
              <a:ea typeface="+mn-ea"/>
              <a:cs typeface="+mn-cs"/>
            </a:rPr>
            <a:t>More information </a:t>
          </a:r>
          <a:endParaRPr lang="en-AU" sz="1400">
            <a:solidFill>
              <a:schemeClr val="accent5">
                <a:lumMod val="50000"/>
              </a:schemeClr>
            </a:solidFill>
            <a:effectLst/>
          </a:endParaRPr>
        </a:p>
        <a:p>
          <a:r>
            <a:rPr lang="en-AU" sz="1100">
              <a:solidFill>
                <a:schemeClr val="dk1"/>
              </a:solidFill>
              <a:effectLst/>
              <a:latin typeface="+mn-lt"/>
              <a:ea typeface="+mn-ea"/>
              <a:cs typeface="+mn-cs"/>
              <a:sym typeface="Symbol" panose="05050102010706020507" pitchFamily="18" charset="2"/>
            </a:rPr>
            <a:t></a:t>
          </a:r>
          <a:r>
            <a:rPr lang="en-AU" sz="1100">
              <a:solidFill>
                <a:schemeClr val="dk1"/>
              </a:solidFill>
              <a:effectLst/>
              <a:latin typeface="+mn-lt"/>
              <a:ea typeface="+mn-ea"/>
              <a:cs typeface="+mn-cs"/>
            </a:rPr>
            <a:t> For additional guidance </a:t>
          </a:r>
          <a:r>
            <a:rPr lang="en-AU" sz="1100" baseline="0">
              <a:solidFill>
                <a:schemeClr val="dk1"/>
              </a:solidFill>
              <a:effectLst/>
              <a:latin typeface="+mn-lt"/>
              <a:ea typeface="+mn-ea"/>
              <a:cs typeface="+mn-cs"/>
            </a:rPr>
            <a:t>on the steps to do a risk assessment and using this template </a:t>
          </a:r>
          <a:r>
            <a:rPr lang="en-AU" sz="1100">
              <a:solidFill>
                <a:schemeClr val="dk1"/>
              </a:solidFill>
              <a:effectLst/>
              <a:latin typeface="+mn-lt"/>
              <a:ea typeface="+mn-ea"/>
              <a:cs typeface="+mn-cs"/>
            </a:rPr>
            <a:t>see the </a:t>
          </a:r>
          <a:r>
            <a:rPr lang="en-AU" sz="1100">
              <a:solidFill>
                <a:schemeClr val="tx2">
                  <a:lumMod val="60000"/>
                  <a:lumOff val="40000"/>
                </a:schemeClr>
              </a:solidFill>
              <a:effectLst/>
              <a:latin typeface="+mn-lt"/>
              <a:ea typeface="+mn-ea"/>
              <a:cs typeface="+mn-cs"/>
            </a:rPr>
            <a:t>HSW Risk assessment guideline</a:t>
          </a:r>
          <a:endParaRPr lang="en-AU" sz="1100">
            <a:solidFill>
              <a:schemeClr val="dk1"/>
            </a:solidFill>
            <a:effectLst/>
            <a:latin typeface="+mn-lt"/>
            <a:ea typeface="+mn-ea"/>
            <a:cs typeface="+mn-cs"/>
          </a:endParaRPr>
        </a:p>
      </xdr:txBody>
    </xdr:sp>
    <xdr:clientData/>
  </xdr:twoCellAnchor>
  <xdr:twoCellAnchor>
    <xdr:from>
      <xdr:col>2</xdr:col>
      <xdr:colOff>2606040</xdr:colOff>
      <xdr:row>2</xdr:row>
      <xdr:rowOff>655321</xdr:rowOff>
    </xdr:from>
    <xdr:to>
      <xdr:col>3</xdr:col>
      <xdr:colOff>3733800</xdr:colOff>
      <xdr:row>7</xdr:row>
      <xdr:rowOff>0</xdr:rowOff>
    </xdr:to>
    <xdr:sp macro="" textlink="">
      <xdr:nvSpPr>
        <xdr:cNvPr id="5" name="TextBox 4">
          <a:extLst>
            <a:ext uri="{FF2B5EF4-FFF2-40B4-BE49-F238E27FC236}">
              <a16:creationId xmlns:a16="http://schemas.microsoft.com/office/drawing/2014/main" id="{DFE0F27A-E0F5-414A-8B9F-AC4337480787}"/>
            </a:ext>
          </a:extLst>
        </xdr:cNvPr>
        <xdr:cNvSpPr txBox="1"/>
      </xdr:nvSpPr>
      <xdr:spPr>
        <a:xfrm>
          <a:off x="4596765" y="1445896"/>
          <a:ext cx="5337810" cy="115443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sym typeface="Symbol" panose="05050102010706020507" pitchFamily="18" charset="2"/>
            </a:rPr>
            <a:t></a:t>
          </a:r>
          <a:r>
            <a:rPr lang="en-AU" sz="1100">
              <a:solidFill>
                <a:schemeClr val="dk1"/>
              </a:solidFill>
              <a:effectLst/>
              <a:latin typeface="+mn-lt"/>
              <a:ea typeface="+mn-ea"/>
              <a:cs typeface="+mn-cs"/>
            </a:rPr>
            <a:t> Row 7 of the template and t</a:t>
          </a:r>
          <a:r>
            <a:rPr lang="en-AU" sz="1100" baseline="0">
              <a:solidFill>
                <a:schemeClr val="dk1"/>
              </a:solidFill>
              <a:effectLst/>
              <a:latin typeface="+mn-lt"/>
              <a:ea typeface="+mn-ea"/>
              <a:cs typeface="+mn-cs"/>
            </a:rPr>
            <a:t>he hover comments in the column headings have specific guidance for that heading/each column</a:t>
          </a:r>
          <a:endParaRPr lang="en-AU" sz="1200">
            <a:effectLst/>
          </a:endParaRPr>
        </a:p>
        <a:p>
          <a:pPr eaLnBrk="1" fontAlgn="auto" latinLnBrk="0" hangingPunct="1"/>
          <a:r>
            <a:rPr lang="en-AU" sz="1100">
              <a:solidFill>
                <a:schemeClr val="dk1"/>
              </a:solidFill>
              <a:effectLst/>
              <a:latin typeface="+mn-lt"/>
              <a:ea typeface="+mn-ea"/>
              <a:cs typeface="+mn-cs"/>
              <a:sym typeface="Symbol" panose="05050102010706020507" pitchFamily="18" charset="2"/>
            </a:rPr>
            <a:t></a:t>
          </a:r>
          <a:r>
            <a:rPr lang="en-AU" sz="1100">
              <a:solidFill>
                <a:schemeClr val="dk1"/>
              </a:solidFill>
              <a:effectLst/>
              <a:latin typeface="+mn-lt"/>
              <a:ea typeface="+mn-ea"/>
              <a:cs typeface="+mn-cs"/>
            </a:rPr>
            <a:t> OSW Contact: </a:t>
          </a:r>
          <a:r>
            <a:rPr lang="en-AU" sz="1100" u="sng">
              <a:solidFill>
                <a:schemeClr val="dk1"/>
              </a:solidFill>
              <a:effectLst/>
              <a:latin typeface="+mn-lt"/>
              <a:ea typeface="+mn-ea"/>
              <a:cs typeface="+mn-cs"/>
            </a:rPr>
            <a:t>hsw@qed.qld.gov.au</a:t>
          </a:r>
          <a:r>
            <a:rPr lang="en-AU" sz="1100">
              <a:solidFill>
                <a:schemeClr val="dk1"/>
              </a:solidFill>
              <a:effectLst/>
              <a:latin typeface="+mn-lt"/>
              <a:ea typeface="+mn-ea"/>
              <a:cs typeface="+mn-cs"/>
            </a:rPr>
            <a:t> </a:t>
          </a:r>
          <a:endParaRPr lang="en-AU" sz="1200">
            <a:effectLst/>
          </a:endParaRPr>
        </a:p>
        <a:p>
          <a:r>
            <a:rPr lang="en-AU" sz="1100" i="1">
              <a:solidFill>
                <a:schemeClr val="dk1"/>
              </a:solidFill>
              <a:effectLst/>
              <a:latin typeface="+mn-lt"/>
              <a:ea typeface="+mn-ea"/>
              <a:cs typeface="+mn-cs"/>
            </a:rPr>
            <a:t>HSW risk assessment template draft Date: March 2025</a:t>
          </a:r>
          <a:endParaRPr lang="en-AU" sz="1200">
            <a:effectLst/>
          </a:endParaRPr>
        </a:p>
        <a:p>
          <a:pPr lvl="0"/>
          <a:r>
            <a:rPr lang="en-AU" sz="1100">
              <a:solidFill>
                <a:schemeClr val="dk1"/>
              </a:solidFill>
              <a:effectLst/>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10</xdr:col>
      <xdr:colOff>12065</xdr:colOff>
      <xdr:row>8</xdr:row>
      <xdr:rowOff>12065</xdr:rowOff>
    </xdr:to>
    <xdr:pic>
      <xdr:nvPicPr>
        <xdr:cNvPr id="3" name="Picture 2">
          <a:extLst>
            <a:ext uri="{FF2B5EF4-FFF2-40B4-BE49-F238E27FC236}">
              <a16:creationId xmlns:a16="http://schemas.microsoft.com/office/drawing/2014/main" id="{4EC3BCF7-CEAE-4967-8688-90762D860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495300"/>
          <a:ext cx="6772275"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10</xdr:col>
      <xdr:colOff>12065</xdr:colOff>
      <xdr:row>15</xdr:row>
      <xdr:rowOff>12065</xdr:rowOff>
    </xdr:to>
    <xdr:pic>
      <xdr:nvPicPr>
        <xdr:cNvPr id="5" name="Picture 4">
          <a:extLst>
            <a:ext uri="{FF2B5EF4-FFF2-40B4-BE49-F238E27FC236}">
              <a16:creationId xmlns:a16="http://schemas.microsoft.com/office/drawing/2014/main" id="{9D77404C-D715-425C-B15A-492DE57C61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0" y="3086100"/>
          <a:ext cx="6772275"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152400</xdr:colOff>
      <xdr:row>19</xdr:row>
      <xdr:rowOff>114300</xdr:rowOff>
    </xdr:from>
    <xdr:to>
      <xdr:col>34</xdr:col>
      <xdr:colOff>400050</xdr:colOff>
      <xdr:row>35</xdr:row>
      <xdr:rowOff>123825</xdr:rowOff>
    </xdr:to>
    <xdr:pic>
      <xdr:nvPicPr>
        <xdr:cNvPr id="2" name="Picture 1" descr="An external file that holds a picture, illustration, etc.&#10;Object name is IJOEM-21-56-g008.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45425" y="3324225"/>
          <a:ext cx="5124450" cy="260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174472</xdr:colOff>
      <xdr:row>34</xdr:row>
      <xdr:rowOff>0</xdr:rowOff>
    </xdr:from>
    <xdr:to>
      <xdr:col>34</xdr:col>
      <xdr:colOff>323849</xdr:colOff>
      <xdr:row>58</xdr:row>
      <xdr:rowOff>104775</xdr:rowOff>
    </xdr:to>
    <xdr:pic>
      <xdr:nvPicPr>
        <xdr:cNvPr id="3" name="Picture 2" descr="An external file that holds a picture, illustration, etc.&#10;Object name is IJOEM-21-56-g012.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67497" y="6095999"/>
          <a:ext cx="5026177" cy="399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139</xdr:row>
      <xdr:rowOff>0</xdr:rowOff>
    </xdr:from>
    <xdr:to>
      <xdr:col>4</xdr:col>
      <xdr:colOff>1905000</xdr:colOff>
      <xdr:row>155</xdr:row>
      <xdr:rowOff>152400</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400050</xdr:colOff>
      <xdr:row>70</xdr:row>
      <xdr:rowOff>47626</xdr:rowOff>
    </xdr:from>
    <xdr:to>
      <xdr:col>2</xdr:col>
      <xdr:colOff>6734175</xdr:colOff>
      <xdr:row>95</xdr:row>
      <xdr:rowOff>42247</xdr:rowOff>
    </xdr:to>
    <xdr:pic>
      <xdr:nvPicPr>
        <xdr:cNvPr id="7" name="Picture 6" descr="Image of copy and paste Department controls into another field controls implemented at the workplace" title="Instructions 4">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3735051"/>
          <a:ext cx="6753225" cy="4042746"/>
        </a:xfrm>
        <a:prstGeom prst="rect">
          <a:avLst/>
        </a:prstGeom>
      </xdr:spPr>
    </xdr:pic>
    <xdr:clientData/>
  </xdr:twoCellAnchor>
  <xdr:twoCellAnchor editAs="oneCell">
    <xdr:from>
      <xdr:col>1</xdr:col>
      <xdr:colOff>266700</xdr:colOff>
      <xdr:row>107</xdr:row>
      <xdr:rowOff>142875</xdr:rowOff>
    </xdr:from>
    <xdr:to>
      <xdr:col>2</xdr:col>
      <xdr:colOff>9078614</xdr:colOff>
      <xdr:row>132</xdr:row>
      <xdr:rowOff>48177</xdr:rowOff>
    </xdr:to>
    <xdr:pic>
      <xdr:nvPicPr>
        <xdr:cNvPr id="13" name="Picture 12" descr="Image on how to select a row and copy new row for additional hazards" title="Instruction 9">
          <a:extLst>
            <a:ext uri="{FF2B5EF4-FFF2-40B4-BE49-F238E27FC236}">
              <a16:creationId xmlns:a16="http://schemas.microsoft.com/office/drawing/2014/main" id="{00000000-0008-0000-0D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1975" y="20878800"/>
          <a:ext cx="9231014" cy="3953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DFSCoreData\6100_Performance_HR\6555%20-%20OSW\2.%20HSW%20-%20Systems%20and%20Strategy%20Team\13.%20Risk\2021%20Op%20Risk%20Register\Register\FORMAT%20REVAMP%20PROPOSAL%20-%20DRAFT%20OSW%20ORR%20RISK%20RATING%20REVIEW%2019%200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qeducorp.sharepoint.com/Users/jagla0/AppData/Local/Microsoft/Windows/INetCache/Content.Outlook/4I5VRKLG/Clinical%20Nurse%20WRAC%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B CONSULT-FULL"/>
      <sheetName val="FEB CONCAT CONSULT"/>
      <sheetName val="Sheet6"/>
      <sheetName val="RE Reg draft risks 21 12"/>
      <sheetName val="CONCAT USE"/>
      <sheetName val="Register (Full Detail)"/>
      <sheetName val="Inherent Controls"/>
      <sheetName val="Referenced Documents"/>
      <sheetName val="Criteria"/>
      <sheetName val="Risk Matrix"/>
      <sheetName val="Hazard Review &amp; Checklist"/>
      <sheetName val="Map"/>
      <sheetName val="Version Control"/>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A5" t="str">
            <v>Likelihood</v>
          </cell>
          <cell r="B5" t="str">
            <v>Insignificant</v>
          </cell>
          <cell r="C5" t="str">
            <v>Minor</v>
          </cell>
          <cell r="D5" t="str">
            <v>Moderate</v>
          </cell>
          <cell r="E5" t="str">
            <v>Major</v>
          </cell>
          <cell r="F5" t="str">
            <v>Critical</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art A - Hazards"/>
      <sheetName val="Part B &amp; C - Risk Assess"/>
      <sheetName val="Part D - Risk Reduction Actions"/>
      <sheetName val="Part E"/>
      <sheetName val="Non-consensus"/>
      <sheetName val="Lookup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ASHAM, Andrew" refreshedDate="44180.309849537036" createdVersion="6" refreshedVersion="6" minRefreshableVersion="3" recordCount="122" xr:uid="{00000000-000A-0000-FFFF-FFFF00000000}">
  <cacheSource type="worksheet">
    <worksheetSource ref="D8:G130" sheet="Map"/>
  </cacheSource>
  <cacheFields count="4">
    <cacheField name="Hazard_x000a_Category" numFmtId="0">
      <sharedItems containsMixedTypes="1" containsNumber="1" containsInteger="1" minValue="0" maxValue="0"/>
    </cacheField>
    <cacheField name="Hazard" numFmtId="0">
      <sharedItems containsMixedTypes="1" containsNumber="1" containsInteger="1" minValue="0" maxValue="0" count="90">
        <s v="Allergens_x000a_"/>
        <s v="Insect/spiders_x000a_"/>
        <s v="Snakes_x000a_"/>
        <s v="Dangerous wildlife_x000a_"/>
        <s v="Birds_x000a_"/>
        <s v="Food-borne illness_x000a_"/>
        <s v="Infectious disease - blood or bodily fluid transmission_x000a_"/>
        <s v="Infectious disease - human to human_x000a_"/>
        <s v="Infectious disease (vector and animal borne)_x000a_"/>
        <s v="Infectious disease (water, aerosol, or soil-borne (excluding zoonoses))_x000a_"/>
        <s v="Biosecurity_x000a_"/>
        <s v="Poor water quality - contact_x000a_"/>
        <s v="Poor water quality - drinking_x000a_"/>
        <e v="#REF!"/>
        <s v="Confined spaces_x000a_"/>
        <s v="Contractors - minor_x000a_"/>
        <s v="Contractors - other service providers_x000a_"/>
        <s v="Excavations, trenching and penetrations (DOES OVERLAP WITH FALLS AND CONFINED SPACES"/>
        <s v="Impact into fixed or stationary object"/>
        <s v="Structural failure - buildings or infrastructure"/>
        <s v="Structural failure - other"/>
        <s v="Underground services (non-electrical)"/>
        <s v="Fire"/>
        <s v="Gas/dust fire/explosion"/>
        <s v="Fall from heights"/>
        <s v="Slips, trips or falls"/>
        <s v="School-based business or enterprise"/>
        <s v="Travel accommodation"/>
        <s v="External camps or excursions, including associated travel"/>
        <s v="Sport, playground equipment and general play"/>
        <s v="Water bodies - recreational use"/>
        <s v="Cold"/>
        <s v="Heat"/>
        <s v="Working without supervision, alone or in isolation. "/>
        <s v="Water bodies"/>
        <s v="Severe weather event"/>
        <s v="UV exposure from the sun"/>
        <s v="Disaster event"/>
        <s v="Inadequate lighting"/>
        <s v="Hazardous manual tasks"/>
        <s v="Workstation and postures"/>
        <s v="Impairment due to drugs (prescribed or illicit, including alcohol)."/>
        <s v="Impairment due to fatigue or mental wellbeing"/>
        <s v="Pre-existing health conditions"/>
        <s v="Vocal strain (due to prolonged loud speaking)"/>
        <s v="Psychosocial hazards and factors - injury from work-related stress due to exposure to negative workplace relationships"/>
        <s v="Psychosocial hazards and factors - injury from work-related stress other than negative workplace relationships"/>
        <s v="Arson"/>
        <s v="Bombing"/>
        <s v="Malicious device (including weapons such as firearms)"/>
        <s v="Robbery"/>
        <s v="Unauthorised person with intent"/>
        <s v="Adverse behavioural-based interaction with staff by student"/>
        <s v="Domestic and family violence"/>
        <s v="Violence by staff or others (e.g. parents/guardians, contractors) against staff or others"/>
        <s v="Visitors - general"/>
        <s v="Contractors - major"/>
        <s v="Explosive powered tools"/>
        <s v="Lifting work (i.e. cranes, forklifts) and suspended loads"/>
        <s v="Undertaking high risk work"/>
        <s v="Electric shock - appliances"/>
        <s v="Electric shock - electrical work"/>
        <s v="Electric shock - transmission services"/>
        <s v="Electric shock - welding"/>
        <s v="Hot work (e.g. welding, grinding, etc.) - burns"/>
        <s v="Welding flash "/>
        <s v="Moving parts of plant and equipment "/>
        <s v="Pinch, crush or shear points in plant or equipment"/>
        <s v="Rotating or moving parts - hair or clothing entanglement"/>
        <s v="Sharp tools or equipment parts resulting in cuts, lacerations or punctures (other than needle-stick injuries)"/>
        <s v="Struck by projectiles and ejected items (including struck by foreign objects in the eye) "/>
        <s v="Noise"/>
        <s v="Hydraulic/pneumatic energy"/>
        <s v="Spring or tension energy"/>
        <s v="Ionising radiation "/>
        <s v="UV radiation (excludes sun)"/>
        <s v="Amusement devices (note not all are registered plant however controls relevant for both)"/>
        <s v="Registrable plant (e.g. lifts, escalators, moving walkways)"/>
        <s v="Motor vehicle accidents involving pedestrians"/>
        <s v="Motor vehicle incident (excluding pedestrians) "/>
        <s v="Other transport vehicles (i.e. non-automotive, e.g. boat, train, aeroplane, etc.) related accidents"/>
        <s v="Airborne contaminants"/>
        <s v="Asbestos"/>
        <s v="Hazardous dust or particulates"/>
        <s v="Other; including nuisance dust"/>
        <s v="Fire/explosion - Dangerous Goods and Hazardous Substances"/>
        <s v="Storage and handling - Dangerous Goods and Hazardous Substances"/>
        <s v="Fireworks"/>
        <s v="Respirable silica"/>
        <n v="0"/>
      </sharedItems>
    </cacheField>
    <cacheField name="Risk Ranking_x000a_Inherent" numFmtId="0">
      <sharedItems/>
    </cacheField>
    <cacheField name="Risk Ranking_x000a_Residual"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ASHAM, Andrew" refreshedDate="44180.309849999998" createdVersion="6" refreshedVersion="6" minRefreshableVersion="3" recordCount="121" xr:uid="{00000000-000A-0000-FFFF-FFFF01000000}">
  <cacheSource type="worksheet">
    <worksheetSource ref="D9:G130" sheet="Map"/>
  </cacheSource>
  <cacheFields count="4">
    <cacheField name="Allergens_x000a_" numFmtId="0">
      <sharedItems containsMixedTypes="1" containsNumber="1" containsInteger="1" minValue="0" maxValue="0"/>
    </cacheField>
    <cacheField name="Allergens_x000a_2" numFmtId="0">
      <sharedItems containsMixedTypes="1" containsNumber="1" containsInteger="1" minValue="0" maxValue="0"/>
    </cacheField>
    <cacheField name="#REF!" numFmtId="0">
      <sharedItems/>
    </cacheField>
    <cacheField name="Medium" numFmtId="0">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
  <r>
    <s v="Allergens_x000a_"/>
    <x v="0"/>
    <e v="#REF!"/>
    <s v="Medium"/>
  </r>
  <r>
    <s v="Animals_x000a_"/>
    <x v="1"/>
    <e v="#REF!"/>
    <s v="Medium"/>
  </r>
  <r>
    <s v="Animals_x000a_"/>
    <x v="2"/>
    <e v="#REF!"/>
    <s v="Medium"/>
  </r>
  <r>
    <s v="Animals_x000a_"/>
    <x v="3"/>
    <e v="#REF!"/>
    <s v="Low"/>
  </r>
  <r>
    <s v="Animals_x000a_"/>
    <x v="4"/>
    <e v="#REF!"/>
    <s v="Medium"/>
  </r>
  <r>
    <s v="Microbiological_x000a__x000a_"/>
    <x v="5"/>
    <e v="#REF!"/>
    <s v="Medium"/>
  </r>
  <r>
    <s v="Microbiological_x000a__x000a_"/>
    <x v="6"/>
    <e v="#REF!"/>
    <s v="Medium"/>
  </r>
  <r>
    <s v="Microbiological_x000a__x000a_"/>
    <x v="7"/>
    <e v="#REF!"/>
    <s v="Medium"/>
  </r>
  <r>
    <s v="Microbiological_x000a__x000a_"/>
    <x v="8"/>
    <e v="#REF!"/>
    <s v="Medium"/>
  </r>
  <r>
    <s v="Microbiological_x000a__x000a_"/>
    <x v="9"/>
    <e v="#REF!"/>
    <s v="Low"/>
  </r>
  <r>
    <s v="Pests and disease_x000a_"/>
    <x v="10"/>
    <e v="#REF!"/>
    <s v="Medium"/>
  </r>
  <r>
    <s v="Water_x000a_"/>
    <x v="11"/>
    <e v="#REF!"/>
    <s v="Low"/>
  </r>
  <r>
    <s v="Water_x000a_"/>
    <x v="12"/>
    <e v="#REF!"/>
    <s v="Medium"/>
  </r>
  <r>
    <e v="#REF!"/>
    <x v="13"/>
    <e v="#REF!"/>
    <e v="#REF!"/>
  </r>
  <r>
    <e v="#REF!"/>
    <x v="13"/>
    <e v="#REF!"/>
    <e v="#REF!"/>
  </r>
  <r>
    <e v="#REF!"/>
    <x v="13"/>
    <e v="#REF!"/>
    <e v="#REF!"/>
  </r>
  <r>
    <s v="Building, structure and contractor_x000a_"/>
    <x v="14"/>
    <e v="#REF!"/>
    <s v="Medium"/>
  </r>
  <r>
    <s v="Building, structure and contractor_x000a_"/>
    <x v="15"/>
    <e v="#REF!"/>
    <s v="Low"/>
  </r>
  <r>
    <e v="#REF!"/>
    <x v="13"/>
    <e v="#REF!"/>
    <e v="#REF!"/>
  </r>
  <r>
    <s v="Building, structure and contractor_x000a_"/>
    <x v="16"/>
    <e v="#REF!"/>
    <s v="Medium"/>
  </r>
  <r>
    <s v="Building, structure and contractor_x000a_"/>
    <x v="17"/>
    <e v="#REF!"/>
    <s v="Low"/>
  </r>
  <r>
    <e v="#REF!"/>
    <x v="13"/>
    <e v="#REF!"/>
    <e v="#REF!"/>
  </r>
  <r>
    <e v="#REF!"/>
    <x v="13"/>
    <e v="#REF!"/>
    <e v="#REF!"/>
  </r>
  <r>
    <e v="#REF!"/>
    <x v="13"/>
    <e v="#REF!"/>
    <e v="#REF!"/>
  </r>
  <r>
    <s v="Building, structure and contractor_x000a_"/>
    <x v="18"/>
    <e v="#REF!"/>
    <s v="High"/>
  </r>
  <r>
    <s v="Building, structure and contractor_x000a_"/>
    <x v="19"/>
    <e v="#REF!"/>
    <s v="Medium"/>
  </r>
  <r>
    <s v="Building, structure and contractor_x000a_"/>
    <x v="20"/>
    <e v="#REF!"/>
    <s v="Medium"/>
  </r>
  <r>
    <s v="Building, structure and contractor_x000a_"/>
    <x v="21"/>
    <e v="#REF!"/>
    <s v="Low"/>
  </r>
  <r>
    <s v="Fire or Explosion"/>
    <x v="22"/>
    <e v="#REF!"/>
    <s v="Medium"/>
  </r>
  <r>
    <s v="Fire or Explosion"/>
    <x v="23"/>
    <e v="#REF!"/>
    <s v="Low"/>
  </r>
  <r>
    <s v="Gravitational"/>
    <x v="24"/>
    <e v="#REF!"/>
    <s v="Medium"/>
  </r>
  <r>
    <s v="Gravitational"/>
    <x v="25"/>
    <e v="#REF!"/>
    <s v="High"/>
  </r>
  <r>
    <s v="Organisational"/>
    <x v="26"/>
    <e v="#REF!"/>
    <s v="Medium"/>
  </r>
  <r>
    <s v="Organisational"/>
    <x v="27"/>
    <e v="#REF!"/>
    <s v="Medium"/>
  </r>
  <r>
    <e v="#REF!"/>
    <x v="13"/>
    <e v="#REF!"/>
    <e v="#REF!"/>
  </r>
  <r>
    <s v="Sports, Recreation or Events"/>
    <x v="28"/>
    <e v="#REF!"/>
    <s v="Medium"/>
  </r>
  <r>
    <s v="Sports, Recreation or Events"/>
    <x v="29"/>
    <e v="#REF!"/>
    <s v="Medium"/>
  </r>
  <r>
    <e v="#REF!"/>
    <x v="13"/>
    <e v="#REF!"/>
    <e v="#REF!"/>
  </r>
  <r>
    <s v="Sports, Recreation or Events"/>
    <x v="30"/>
    <e v="#REF!"/>
    <s v="Low"/>
  </r>
  <r>
    <e v="#REF!"/>
    <x v="13"/>
    <e v="#REF!"/>
    <e v="#REF!"/>
  </r>
  <r>
    <s v="Temperature"/>
    <x v="31"/>
    <e v="#REF!"/>
    <s v="Low"/>
  </r>
  <r>
    <e v="#REF!"/>
    <x v="13"/>
    <e v="#REF!"/>
    <e v="#REF!"/>
  </r>
  <r>
    <s v="Temperature"/>
    <x v="32"/>
    <e v="#REF!"/>
    <s v="High"/>
  </r>
  <r>
    <e v="#REF!"/>
    <x v="13"/>
    <e v="#REF!"/>
    <e v="#REF!"/>
  </r>
  <r>
    <s v="Isolation"/>
    <x v="33"/>
    <e v="#REF!"/>
    <s v="Medium"/>
  </r>
  <r>
    <e v="#REF!"/>
    <x v="13"/>
    <e v="#REF!"/>
    <e v="#REF!"/>
  </r>
  <r>
    <e v="#REF!"/>
    <x v="13"/>
    <e v="#REF!"/>
    <e v="#REF!"/>
  </r>
  <r>
    <e v="#REF!"/>
    <x v="13"/>
    <e v="#REF!"/>
    <e v="#REF!"/>
  </r>
  <r>
    <s v="Water"/>
    <x v="34"/>
    <e v="#REF!"/>
    <s v="High"/>
  </r>
  <r>
    <s v="Weather"/>
    <x v="35"/>
    <e v="#REF!"/>
    <s v="Medium"/>
  </r>
  <r>
    <s v="Weather"/>
    <x v="36"/>
    <e v="#REF!"/>
    <s v="High"/>
  </r>
  <r>
    <s v="Work Environment"/>
    <x v="37"/>
    <e v="#REF!"/>
    <s v="Medium"/>
  </r>
  <r>
    <s v="Work Environment"/>
    <x v="38"/>
    <e v="#REF!"/>
    <s v="Medium"/>
  </r>
  <r>
    <e v="#REF!"/>
    <x v="13"/>
    <e v="#REF!"/>
    <e v="#REF!"/>
  </r>
  <r>
    <e v="#REF!"/>
    <x v="13"/>
    <e v="#REF!"/>
    <e v="#REF!"/>
  </r>
  <r>
    <s v="Ergonomics"/>
    <x v="39"/>
    <e v="#REF!"/>
    <s v="High"/>
  </r>
  <r>
    <s v="Ergonomics"/>
    <x v="40"/>
    <e v="#REF!"/>
    <s v="Medium"/>
  </r>
  <r>
    <s v="Fitness for Work"/>
    <x v="41"/>
    <e v="#REF!"/>
    <s v="Medium"/>
  </r>
  <r>
    <s v="Fitness for Work"/>
    <x v="42"/>
    <e v="#REF!"/>
    <s v="Low"/>
  </r>
  <r>
    <e v="#REF!"/>
    <x v="13"/>
    <e v="#REF!"/>
    <e v="#REF!"/>
  </r>
  <r>
    <e v="#REF!"/>
    <x v="13"/>
    <e v="#REF!"/>
    <e v="#REF!"/>
  </r>
  <r>
    <s v="Fitness for Work"/>
    <x v="43"/>
    <e v="#REF!"/>
    <s v="Medium"/>
  </r>
  <r>
    <s v="Fitness for Work"/>
    <x v="44"/>
    <e v="#REF!"/>
    <s v="Medium"/>
  </r>
  <r>
    <s v="Psychosocial"/>
    <x v="45"/>
    <e v="#REF!"/>
    <s v="High"/>
  </r>
  <r>
    <s v="Psychosocial"/>
    <x v="46"/>
    <e v="#REF!"/>
    <s v="High"/>
  </r>
  <r>
    <s v="Security"/>
    <x v="47"/>
    <e v="#REF!"/>
    <s v="Medium"/>
  </r>
  <r>
    <s v="Security"/>
    <x v="48"/>
    <e v="#REF!"/>
    <s v="High"/>
  </r>
  <r>
    <s v="Security"/>
    <x v="49"/>
    <e v="#REF!"/>
    <s v="Medium"/>
  </r>
  <r>
    <e v="#REF!"/>
    <x v="13"/>
    <e v="#REF!"/>
    <e v="#REF!"/>
  </r>
  <r>
    <s v="Security"/>
    <x v="50"/>
    <e v="#REF!"/>
    <s v="Medium"/>
  </r>
  <r>
    <s v="Security"/>
    <x v="51"/>
    <e v="#REF!"/>
    <s v="Medium"/>
  </r>
  <r>
    <s v="Violence"/>
    <x v="52"/>
    <e v="#REF!"/>
    <s v="Medium"/>
  </r>
  <r>
    <s v="Violence"/>
    <x v="53"/>
    <e v="#REF!"/>
    <s v="Medium"/>
  </r>
  <r>
    <s v="Violence"/>
    <x v="54"/>
    <e v="#REF!"/>
    <s v="Medium"/>
  </r>
  <r>
    <s v="Visitors"/>
    <x v="55"/>
    <e v="#REF!"/>
    <s v="Medium"/>
  </r>
  <r>
    <s v="Building, structure and contractor"/>
    <x v="56"/>
    <e v="#REF!"/>
    <s v="Medium"/>
  </r>
  <r>
    <s v="Building, structure and contractor"/>
    <x v="57"/>
    <e v="#REF!"/>
    <s v="Low"/>
  </r>
  <r>
    <s v="Building, structure and contractor"/>
    <x v="58"/>
    <e v="#REF!"/>
    <s v="Low"/>
  </r>
  <r>
    <s v="Building, structure and contractor"/>
    <x v="59"/>
    <e v="#REF!"/>
    <s v="Medium"/>
  </r>
  <r>
    <s v="Electrical"/>
    <x v="60"/>
    <e v="#REF!"/>
    <s v="Medium"/>
  </r>
  <r>
    <e v="#REF!"/>
    <x v="13"/>
    <e v="#REF!"/>
    <e v="#REF!"/>
  </r>
  <r>
    <s v="Electrical"/>
    <x v="61"/>
    <e v="#REF!"/>
    <s v="Medium"/>
  </r>
  <r>
    <s v="Electrical"/>
    <x v="62"/>
    <e v="#REF!"/>
    <s v="Medium"/>
  </r>
  <r>
    <s v="Electrical"/>
    <x v="63"/>
    <e v="#REF!"/>
    <s v="Medium"/>
  </r>
  <r>
    <s v="Hot work"/>
    <x v="64"/>
    <e v="#REF!"/>
    <s v="Medium"/>
  </r>
  <r>
    <s v="Hot work"/>
    <x v="65"/>
    <e v="#REF!"/>
    <s v="Medium"/>
  </r>
  <r>
    <s v="Moving parts"/>
    <x v="66"/>
    <e v="#REF!"/>
    <s v="High"/>
  </r>
  <r>
    <s v="Moving parts"/>
    <x v="67"/>
    <e v="#REF!"/>
    <s v="High"/>
  </r>
  <r>
    <s v="Moving parts"/>
    <x v="68"/>
    <e v="#REF!"/>
    <s v="High"/>
  </r>
  <r>
    <s v="Moving parts"/>
    <x v="69"/>
    <e v="#REF!"/>
    <s v="Medium"/>
  </r>
  <r>
    <e v="#REF!"/>
    <x v="13"/>
    <e v="#REF!"/>
    <e v="#REF!"/>
  </r>
  <r>
    <s v="Moving parts"/>
    <x v="70"/>
    <e v="#REF!"/>
    <s v="High"/>
  </r>
  <r>
    <s v="Noise"/>
    <x v="71"/>
    <e v="#REF!"/>
    <s v="Medium"/>
  </r>
  <r>
    <s v="Pressure "/>
    <x v="72"/>
    <e v="#REF!"/>
    <s v="Medium"/>
  </r>
  <r>
    <s v="Pressure "/>
    <x v="73"/>
    <e v="#REF!"/>
    <s v="Medium"/>
  </r>
  <r>
    <s v="Radiation"/>
    <x v="74"/>
    <e v="#REF!"/>
    <s v="Medium"/>
  </r>
  <r>
    <s v="Radiation"/>
    <x v="75"/>
    <e v="#REF!"/>
    <s v="Medium"/>
  </r>
  <r>
    <s v="Registered plant"/>
    <x v="76"/>
    <e v="#REF!"/>
    <s v="High"/>
  </r>
  <r>
    <s v="Registered plant"/>
    <x v="77"/>
    <e v="#REF!"/>
    <s v="High"/>
  </r>
  <r>
    <s v="Transport"/>
    <x v="78"/>
    <e v="#REF!"/>
    <s v="Medium"/>
  </r>
  <r>
    <s v="Transport"/>
    <x v="79"/>
    <e v="#REF!"/>
    <n v="0"/>
  </r>
  <r>
    <s v="Transport"/>
    <x v="80"/>
    <e v="#REF!"/>
    <s v="Medium"/>
  </r>
  <r>
    <s v="Atmospheric contaminants"/>
    <x v="81"/>
    <e v="#REF!"/>
    <s v="Medium"/>
  </r>
  <r>
    <s v="Atmospheric contaminants"/>
    <x v="82"/>
    <e v="#REF!"/>
    <s v="Medium"/>
  </r>
  <r>
    <s v="Atmospheric contaminants"/>
    <x v="83"/>
    <e v="#REF!"/>
    <s v="Medium"/>
  </r>
  <r>
    <s v="Atmospheric contaminants"/>
    <x v="84"/>
    <e v="#REF!"/>
    <s v="Medium"/>
  </r>
  <r>
    <s v="Chemical"/>
    <x v="85"/>
    <e v="#REF!"/>
    <s v="Medium"/>
  </r>
  <r>
    <s v="Chemical"/>
    <x v="86"/>
    <e v="#REF!"/>
    <s v="Medium"/>
  </r>
  <r>
    <s v="Events"/>
    <x v="87"/>
    <e v="#REF!"/>
    <s v="Medium"/>
  </r>
  <r>
    <e v="#REF!"/>
    <x v="13"/>
    <e v="#REF!"/>
    <e v="#REF!"/>
  </r>
  <r>
    <s v="Atmospheric contaminants"/>
    <x v="88"/>
    <e v="#REF!"/>
    <s v="Low"/>
  </r>
  <r>
    <e v="#REF!"/>
    <x v="13"/>
    <e v="#REF!"/>
    <e v="#REF!"/>
  </r>
  <r>
    <n v="0"/>
    <x v="89"/>
    <e v="#REF!"/>
    <s v="High"/>
  </r>
  <r>
    <e v="#REF!"/>
    <x v="13"/>
    <e v="#REF!"/>
    <e v="#REF!"/>
  </r>
  <r>
    <n v="0"/>
    <x v="89"/>
    <e v="#REF!"/>
    <s v="Medium"/>
  </r>
  <r>
    <n v="0"/>
    <x v="89"/>
    <e v="#REF!"/>
    <s v="Medium"/>
  </r>
  <r>
    <n v="0"/>
    <x v="89"/>
    <e v="#REF!"/>
    <s v="High"/>
  </r>
  <r>
    <n v="0"/>
    <x v="89"/>
    <e v="#REF!"/>
    <s v="Medium"/>
  </r>
  <r>
    <n v="0"/>
    <x v="89"/>
    <e v="#REF!"/>
    <s v="Medium"/>
  </r>
  <r>
    <n v="0"/>
    <x v="89"/>
    <e v="#REF!"/>
    <s v="Medium"/>
  </r>
  <r>
    <n v="0"/>
    <x v="89"/>
    <e v="#REF!"/>
    <s v="Medium"/>
  </r>
  <r>
    <n v="0"/>
    <x v="89"/>
    <e v="#REF!"/>
    <s v="Mediu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1">
  <r>
    <s v="Animals_x000a_"/>
    <s v="Insect/spiders_x000a_"/>
    <e v="#REF!"/>
    <s v="Medium"/>
  </r>
  <r>
    <s v="Animals_x000a_"/>
    <s v="Snakes_x000a_"/>
    <e v="#REF!"/>
    <s v="Medium"/>
  </r>
  <r>
    <s v="Animals_x000a_"/>
    <s v="Dangerous wildlife_x000a_"/>
    <e v="#REF!"/>
    <s v="Low"/>
  </r>
  <r>
    <s v="Animals_x000a_"/>
    <s v="Birds_x000a_"/>
    <e v="#REF!"/>
    <s v="Medium"/>
  </r>
  <r>
    <s v="Microbiological_x000a__x000a_"/>
    <s v="Food-borne illness_x000a_"/>
    <e v="#REF!"/>
    <s v="Medium"/>
  </r>
  <r>
    <s v="Microbiological_x000a__x000a_"/>
    <s v="Infectious disease - blood or bodily fluid transmission_x000a_"/>
    <e v="#REF!"/>
    <s v="Medium"/>
  </r>
  <r>
    <s v="Microbiological_x000a__x000a_"/>
    <s v="Infectious disease - human to human_x000a_"/>
    <e v="#REF!"/>
    <s v="Medium"/>
  </r>
  <r>
    <s v="Microbiological_x000a__x000a_"/>
    <s v="Infectious disease (vector and animal borne)_x000a_"/>
    <e v="#REF!"/>
    <s v="Medium"/>
  </r>
  <r>
    <s v="Microbiological_x000a__x000a_"/>
    <s v="Infectious disease (water, aerosol, or soil-borne (excluding zoonoses))_x000a_"/>
    <e v="#REF!"/>
    <s v="Low"/>
  </r>
  <r>
    <s v="Pests and disease_x000a_"/>
    <s v="Biosecurity_x000a_"/>
    <e v="#REF!"/>
    <s v="Medium"/>
  </r>
  <r>
    <s v="Water_x000a_"/>
    <s v="Poor water quality - contact_x000a_"/>
    <e v="#REF!"/>
    <s v="Low"/>
  </r>
  <r>
    <s v="Water_x000a_"/>
    <s v="Poor water quality - drinking_x000a_"/>
    <e v="#REF!"/>
    <s v="Medium"/>
  </r>
  <r>
    <e v="#REF!"/>
    <e v="#REF!"/>
    <e v="#REF!"/>
    <e v="#REF!"/>
  </r>
  <r>
    <e v="#REF!"/>
    <e v="#REF!"/>
    <e v="#REF!"/>
    <e v="#REF!"/>
  </r>
  <r>
    <e v="#REF!"/>
    <e v="#REF!"/>
    <e v="#REF!"/>
    <e v="#REF!"/>
  </r>
  <r>
    <s v="Building, structure and contractor_x000a_"/>
    <s v="Confined spaces_x000a_"/>
    <e v="#REF!"/>
    <s v="Medium"/>
  </r>
  <r>
    <s v="Building, structure and contractor_x000a_"/>
    <s v="Contractors - minor_x000a_"/>
    <e v="#REF!"/>
    <s v="Low"/>
  </r>
  <r>
    <e v="#REF!"/>
    <e v="#REF!"/>
    <e v="#REF!"/>
    <e v="#REF!"/>
  </r>
  <r>
    <s v="Building, structure and contractor_x000a_"/>
    <s v="Contractors - other service providers_x000a_"/>
    <e v="#REF!"/>
    <s v="Medium"/>
  </r>
  <r>
    <s v="Building, structure and contractor_x000a_"/>
    <s v="Excavations, trenching and penetrations (DOES OVERLAP WITH FALLS AND CONFINED SPACES"/>
    <e v="#REF!"/>
    <s v="Low"/>
  </r>
  <r>
    <e v="#REF!"/>
    <e v="#REF!"/>
    <e v="#REF!"/>
    <e v="#REF!"/>
  </r>
  <r>
    <e v="#REF!"/>
    <e v="#REF!"/>
    <e v="#REF!"/>
    <e v="#REF!"/>
  </r>
  <r>
    <e v="#REF!"/>
    <e v="#REF!"/>
    <e v="#REF!"/>
    <e v="#REF!"/>
  </r>
  <r>
    <s v="Building, structure and contractor_x000a_"/>
    <s v="Impact into fixed or stationary object"/>
    <e v="#REF!"/>
    <s v="High"/>
  </r>
  <r>
    <s v="Building, structure and contractor_x000a_"/>
    <s v="Structural failure - buildings or infrastructure"/>
    <e v="#REF!"/>
    <s v="Medium"/>
  </r>
  <r>
    <s v="Building, structure and contractor_x000a_"/>
    <s v="Structural failure - other"/>
    <e v="#REF!"/>
    <s v="Medium"/>
  </r>
  <r>
    <s v="Building, structure and contractor_x000a_"/>
    <s v="Underground services (non-electrical)"/>
    <e v="#REF!"/>
    <s v="Low"/>
  </r>
  <r>
    <s v="Fire or Explosion"/>
    <s v="Fire"/>
    <e v="#REF!"/>
    <s v="Medium"/>
  </r>
  <r>
    <s v="Fire or Explosion"/>
    <s v="Gas/dust fire/explosion"/>
    <e v="#REF!"/>
    <s v="Low"/>
  </r>
  <r>
    <s v="Gravitational"/>
    <s v="Fall from heights"/>
    <e v="#REF!"/>
    <s v="Medium"/>
  </r>
  <r>
    <s v="Gravitational"/>
    <s v="Slips, trips or falls"/>
    <e v="#REF!"/>
    <s v="High"/>
  </r>
  <r>
    <s v="Organisational"/>
    <s v="School-based business or enterprise"/>
    <e v="#REF!"/>
    <s v="Medium"/>
  </r>
  <r>
    <s v="Organisational"/>
    <s v="Travel accommodation"/>
    <e v="#REF!"/>
    <s v="Medium"/>
  </r>
  <r>
    <e v="#REF!"/>
    <e v="#REF!"/>
    <e v="#REF!"/>
    <e v="#REF!"/>
  </r>
  <r>
    <s v="Sports, Recreation or Events"/>
    <s v="External camps or excursions, including associated travel"/>
    <e v="#REF!"/>
    <s v="Medium"/>
  </r>
  <r>
    <s v="Sports, Recreation or Events"/>
    <s v="Sport, playground equipment and general play"/>
    <e v="#REF!"/>
    <s v="Medium"/>
  </r>
  <r>
    <e v="#REF!"/>
    <e v="#REF!"/>
    <e v="#REF!"/>
    <e v="#REF!"/>
  </r>
  <r>
    <s v="Sports, Recreation or Events"/>
    <s v="Water bodies - recreational use"/>
    <e v="#REF!"/>
    <s v="Low"/>
  </r>
  <r>
    <e v="#REF!"/>
    <e v="#REF!"/>
    <e v="#REF!"/>
    <e v="#REF!"/>
  </r>
  <r>
    <s v="Temperature"/>
    <s v="Cold"/>
    <e v="#REF!"/>
    <s v="Low"/>
  </r>
  <r>
    <e v="#REF!"/>
    <e v="#REF!"/>
    <e v="#REF!"/>
    <e v="#REF!"/>
  </r>
  <r>
    <s v="Temperature"/>
    <s v="Heat"/>
    <e v="#REF!"/>
    <s v="High"/>
  </r>
  <r>
    <e v="#REF!"/>
    <e v="#REF!"/>
    <e v="#REF!"/>
    <e v="#REF!"/>
  </r>
  <r>
    <s v="Isolation"/>
    <s v="Working without supervision, alone or in isolation. "/>
    <e v="#REF!"/>
    <s v="Medium"/>
  </r>
  <r>
    <e v="#REF!"/>
    <e v="#REF!"/>
    <e v="#REF!"/>
    <e v="#REF!"/>
  </r>
  <r>
    <e v="#REF!"/>
    <e v="#REF!"/>
    <e v="#REF!"/>
    <e v="#REF!"/>
  </r>
  <r>
    <e v="#REF!"/>
    <e v="#REF!"/>
    <e v="#REF!"/>
    <e v="#REF!"/>
  </r>
  <r>
    <s v="Water"/>
    <s v="Water bodies"/>
    <e v="#REF!"/>
    <s v="High"/>
  </r>
  <r>
    <s v="Weather"/>
    <s v="Severe weather event"/>
    <e v="#REF!"/>
    <s v="Medium"/>
  </r>
  <r>
    <s v="Weather"/>
    <s v="UV exposure from the sun"/>
    <e v="#REF!"/>
    <s v="High"/>
  </r>
  <r>
    <s v="Work Environment"/>
    <s v="Disaster event"/>
    <e v="#REF!"/>
    <s v="Medium"/>
  </r>
  <r>
    <s v="Work Environment"/>
    <s v="Inadequate lighting"/>
    <e v="#REF!"/>
    <s v="Medium"/>
  </r>
  <r>
    <e v="#REF!"/>
    <e v="#REF!"/>
    <e v="#REF!"/>
    <e v="#REF!"/>
  </r>
  <r>
    <e v="#REF!"/>
    <e v="#REF!"/>
    <e v="#REF!"/>
    <e v="#REF!"/>
  </r>
  <r>
    <s v="Ergonomics"/>
    <s v="Hazardous manual tasks"/>
    <e v="#REF!"/>
    <s v="High"/>
  </r>
  <r>
    <s v="Ergonomics"/>
    <s v="Workstation and postures"/>
    <e v="#REF!"/>
    <s v="Medium"/>
  </r>
  <r>
    <s v="Fitness for Work"/>
    <s v="Impairment due to drugs (prescribed or illicit, including alcohol)."/>
    <e v="#REF!"/>
    <s v="Medium"/>
  </r>
  <r>
    <s v="Fitness for Work"/>
    <s v="Impairment due to fatigue or mental wellbeing"/>
    <e v="#REF!"/>
    <s v="Low"/>
  </r>
  <r>
    <e v="#REF!"/>
    <e v="#REF!"/>
    <e v="#REF!"/>
    <e v="#REF!"/>
  </r>
  <r>
    <e v="#REF!"/>
    <e v="#REF!"/>
    <e v="#REF!"/>
    <e v="#REF!"/>
  </r>
  <r>
    <s v="Fitness for Work"/>
    <s v="Pre-existing health conditions"/>
    <e v="#REF!"/>
    <s v="Medium"/>
  </r>
  <r>
    <s v="Fitness for Work"/>
    <s v="Vocal strain (due to prolonged loud speaking)"/>
    <e v="#REF!"/>
    <s v="Medium"/>
  </r>
  <r>
    <s v="Psychosocial"/>
    <s v="Psychosocial hazards and factors - injury from work-related stress due to exposure to negative workplace relationships"/>
    <e v="#REF!"/>
    <s v="High"/>
  </r>
  <r>
    <s v="Psychosocial"/>
    <s v="Psychosocial hazards and factors - injury from work-related stress other than negative workplace relationships"/>
    <e v="#REF!"/>
    <s v="High"/>
  </r>
  <r>
    <s v="Security"/>
    <s v="Arson"/>
    <e v="#REF!"/>
    <s v="Medium"/>
  </r>
  <r>
    <s v="Security"/>
    <s v="Bombing"/>
    <e v="#REF!"/>
    <s v="High"/>
  </r>
  <r>
    <s v="Security"/>
    <s v="Malicious device (including weapons such as firearms)"/>
    <e v="#REF!"/>
    <s v="Medium"/>
  </r>
  <r>
    <e v="#REF!"/>
    <e v="#REF!"/>
    <e v="#REF!"/>
    <e v="#REF!"/>
  </r>
  <r>
    <s v="Security"/>
    <s v="Robbery"/>
    <e v="#REF!"/>
    <s v="Medium"/>
  </r>
  <r>
    <s v="Security"/>
    <s v="Unauthorised person with intent"/>
    <e v="#REF!"/>
    <s v="Medium"/>
  </r>
  <r>
    <s v="Violence"/>
    <s v="Adverse behavioural-based interaction with staff by student"/>
    <e v="#REF!"/>
    <s v="Medium"/>
  </r>
  <r>
    <s v="Violence"/>
    <s v="Domestic and family violence"/>
    <e v="#REF!"/>
    <s v="Medium"/>
  </r>
  <r>
    <s v="Violence"/>
    <s v="Violence by staff or others (e.g. parents/guardians, contractors) against staff or others"/>
    <e v="#REF!"/>
    <s v="Medium"/>
  </r>
  <r>
    <s v="Visitors"/>
    <s v="Visitors - general"/>
    <e v="#REF!"/>
    <s v="Medium"/>
  </r>
  <r>
    <s v="Building, structure and contractor"/>
    <s v="Contractors - major"/>
    <e v="#REF!"/>
    <s v="Medium"/>
  </r>
  <r>
    <s v="Building, structure and contractor"/>
    <s v="Explosive powered tools"/>
    <e v="#REF!"/>
    <s v="Low"/>
  </r>
  <r>
    <s v="Building, structure and contractor"/>
    <s v="Lifting work (i.e. cranes, forklifts) and suspended loads"/>
    <e v="#REF!"/>
    <s v="Low"/>
  </r>
  <r>
    <s v="Building, structure and contractor"/>
    <s v="Undertaking high risk work"/>
    <e v="#REF!"/>
    <s v="Medium"/>
  </r>
  <r>
    <s v="Electrical"/>
    <s v="Electric shock - appliances"/>
    <e v="#REF!"/>
    <s v="Medium"/>
  </r>
  <r>
    <e v="#REF!"/>
    <e v="#REF!"/>
    <e v="#REF!"/>
    <e v="#REF!"/>
  </r>
  <r>
    <s v="Electrical"/>
    <s v="Electric shock - electrical work"/>
    <e v="#REF!"/>
    <s v="Medium"/>
  </r>
  <r>
    <s v="Electrical"/>
    <s v="Electric shock - transmission services"/>
    <e v="#REF!"/>
    <s v="Medium"/>
  </r>
  <r>
    <s v="Electrical"/>
    <s v="Electric shock - welding"/>
    <e v="#REF!"/>
    <s v="Medium"/>
  </r>
  <r>
    <s v="Hot work"/>
    <s v="Hot work (e.g. welding, grinding, etc.) - burns"/>
    <e v="#REF!"/>
    <s v="Medium"/>
  </r>
  <r>
    <s v="Hot work"/>
    <s v="Welding flash "/>
    <e v="#REF!"/>
    <s v="Medium"/>
  </r>
  <r>
    <s v="Moving parts"/>
    <s v="Moving parts of plant and equipment "/>
    <e v="#REF!"/>
    <s v="High"/>
  </r>
  <r>
    <s v="Moving parts"/>
    <s v="Pinch, crush or shear points in plant or equipment"/>
    <e v="#REF!"/>
    <s v="High"/>
  </r>
  <r>
    <s v="Moving parts"/>
    <s v="Rotating or moving parts - hair or clothing entanglement"/>
    <e v="#REF!"/>
    <s v="High"/>
  </r>
  <r>
    <s v="Moving parts"/>
    <s v="Sharp tools or equipment parts resulting in cuts, lacerations or punctures (other than needle-stick injuries)"/>
    <e v="#REF!"/>
    <s v="Medium"/>
  </r>
  <r>
    <e v="#REF!"/>
    <e v="#REF!"/>
    <e v="#REF!"/>
    <e v="#REF!"/>
  </r>
  <r>
    <s v="Moving parts"/>
    <s v="Struck by projectiles and ejected items (including struck by foreign objects in the eye) "/>
    <e v="#REF!"/>
    <s v="High"/>
  </r>
  <r>
    <s v="Noise"/>
    <s v="Noise"/>
    <e v="#REF!"/>
    <s v="Medium"/>
  </r>
  <r>
    <s v="Pressure "/>
    <s v="Hydraulic/pneumatic energy"/>
    <e v="#REF!"/>
    <s v="Medium"/>
  </r>
  <r>
    <s v="Pressure "/>
    <s v="Spring or tension energy"/>
    <e v="#REF!"/>
    <s v="Medium"/>
  </r>
  <r>
    <s v="Radiation"/>
    <s v="Ionising radiation "/>
    <e v="#REF!"/>
    <s v="Medium"/>
  </r>
  <r>
    <s v="Radiation"/>
    <s v="UV radiation (excludes sun)"/>
    <e v="#REF!"/>
    <s v="Medium"/>
  </r>
  <r>
    <s v="Registered plant"/>
    <s v="Amusement devices (note not all are registered plant however controls relevant for both)"/>
    <e v="#REF!"/>
    <s v="High"/>
  </r>
  <r>
    <s v="Registered plant"/>
    <s v="Registrable plant (e.g. lifts, escalators, moving walkways)"/>
    <e v="#REF!"/>
    <s v="High"/>
  </r>
  <r>
    <s v="Transport"/>
    <s v="Motor vehicle accidents involving pedestrians"/>
    <e v="#REF!"/>
    <s v="Medium"/>
  </r>
  <r>
    <s v="Transport"/>
    <s v="Motor vehicle incident (excluding pedestrians) "/>
    <e v="#REF!"/>
    <n v="0"/>
  </r>
  <r>
    <s v="Transport"/>
    <s v="Other transport vehicles (i.e. non-automotive, e.g. boat, train, aeroplane, etc.) related accidents"/>
    <e v="#REF!"/>
    <s v="Medium"/>
  </r>
  <r>
    <s v="Atmospheric contaminants"/>
    <s v="Airborne contaminants"/>
    <e v="#REF!"/>
    <s v="Medium"/>
  </r>
  <r>
    <s v="Atmospheric contaminants"/>
    <s v="Asbestos"/>
    <e v="#REF!"/>
    <s v="Medium"/>
  </r>
  <r>
    <s v="Atmospheric contaminants"/>
    <s v="Hazardous dust or particulates"/>
    <e v="#REF!"/>
    <s v="Medium"/>
  </r>
  <r>
    <s v="Atmospheric contaminants"/>
    <s v="Other; including nuisance dust"/>
    <e v="#REF!"/>
    <s v="Medium"/>
  </r>
  <r>
    <s v="Chemical"/>
    <s v="Fire/explosion - Dangerous Goods and Hazardous Substances"/>
    <e v="#REF!"/>
    <s v="Medium"/>
  </r>
  <r>
    <s v="Chemical"/>
    <s v="Storage and handling - Dangerous Goods and Hazardous Substances"/>
    <e v="#REF!"/>
    <s v="Medium"/>
  </r>
  <r>
    <s v="Events"/>
    <s v="Fireworks"/>
    <e v="#REF!"/>
    <s v="Medium"/>
  </r>
  <r>
    <e v="#REF!"/>
    <e v="#REF!"/>
    <e v="#REF!"/>
    <e v="#REF!"/>
  </r>
  <r>
    <s v="Atmospheric contaminants"/>
    <s v="Respirable silica"/>
    <e v="#REF!"/>
    <s v="Low"/>
  </r>
  <r>
    <e v="#REF!"/>
    <e v="#REF!"/>
    <e v="#REF!"/>
    <e v="#REF!"/>
  </r>
  <r>
    <n v="0"/>
    <n v="0"/>
    <e v="#REF!"/>
    <s v="High"/>
  </r>
  <r>
    <e v="#REF!"/>
    <e v="#REF!"/>
    <e v="#REF!"/>
    <e v="#REF!"/>
  </r>
  <r>
    <n v="0"/>
    <n v="0"/>
    <e v="#REF!"/>
    <s v="Medium"/>
  </r>
  <r>
    <n v="0"/>
    <n v="0"/>
    <e v="#REF!"/>
    <s v="Medium"/>
  </r>
  <r>
    <n v="0"/>
    <n v="0"/>
    <e v="#REF!"/>
    <s v="High"/>
  </r>
  <r>
    <n v="0"/>
    <n v="0"/>
    <e v="#REF!"/>
    <s v="Medium"/>
  </r>
  <r>
    <n v="0"/>
    <n v="0"/>
    <e v="#REF!"/>
    <s v="Medium"/>
  </r>
  <r>
    <n v="0"/>
    <n v="0"/>
    <e v="#REF!"/>
    <s v="Medium"/>
  </r>
  <r>
    <n v="0"/>
    <n v="0"/>
    <e v="#REF!"/>
    <s v="Medium"/>
  </r>
  <r>
    <n v="0"/>
    <n v="0"/>
    <e v="#REF!"/>
    <s v="Mediu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L133:N150" firstHeaderRow="1" firstDataRow="1" firstDataCol="0"/>
  <pivotFields count="4">
    <pivotField showAll="0" defaultSubtotal="0"/>
    <pivotField showAll="0" defaultSubtotal="0"/>
    <pivotField showAll="0" defaultSubtotal="0"/>
    <pivotField showAll="0" defaultSubtota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1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L20:CX21" firstHeaderRow="1" firstDataRow="2" firstDataCol="0"/>
  <pivotFields count="4">
    <pivotField showAll="0"/>
    <pivotField axis="axisCol" showAll="0">
      <items count="91">
        <item x="47"/>
        <item x="82"/>
        <item x="56"/>
        <item x="37"/>
        <item x="28"/>
        <item x="22"/>
        <item x="87"/>
        <item x="83"/>
        <item x="39"/>
        <item x="64"/>
        <item x="18"/>
        <item x="42"/>
        <item x="38"/>
        <item x="74"/>
        <item x="49"/>
        <item x="80"/>
        <item x="84"/>
        <item x="45"/>
        <item x="46"/>
        <item x="77"/>
        <item x="88"/>
        <item x="50"/>
        <item x="68"/>
        <item x="26"/>
        <item x="35"/>
        <item x="25"/>
        <item x="70"/>
        <item x="19"/>
        <item x="20"/>
        <item x="51"/>
        <item x="59"/>
        <item x="55"/>
        <item x="44"/>
        <item x="34"/>
        <item x="33"/>
        <item x="1"/>
        <item x="2"/>
        <item x="3"/>
        <item x="4"/>
        <item x="5"/>
        <item x="6"/>
        <item x="7"/>
        <item x="8"/>
        <item x="9"/>
        <item x="10"/>
        <item x="11"/>
        <item x="12"/>
        <item x="13"/>
        <item x="14"/>
        <item x="15"/>
        <item x="16"/>
        <item x="17"/>
        <item x="21"/>
        <item x="23"/>
        <item x="24"/>
        <item x="27"/>
        <item x="29"/>
        <item x="30"/>
        <item x="31"/>
        <item x="32"/>
        <item x="36"/>
        <item x="40"/>
        <item x="41"/>
        <item x="43"/>
        <item x="48"/>
        <item x="52"/>
        <item x="53"/>
        <item x="54"/>
        <item x="57"/>
        <item x="58"/>
        <item x="60"/>
        <item x="61"/>
        <item x="62"/>
        <item x="63"/>
        <item x="65"/>
        <item x="66"/>
        <item x="67"/>
        <item x="69"/>
        <item x="71"/>
        <item x="72"/>
        <item x="73"/>
        <item x="75"/>
        <item x="76"/>
        <item x="78"/>
        <item x="79"/>
        <item x="81"/>
        <item x="85"/>
        <item x="86"/>
        <item x="89"/>
        <item x="0"/>
        <item t="default"/>
      </items>
    </pivotField>
    <pivotField showAll="0"/>
    <pivotField showAll="0"/>
  </pivotFields>
  <rowItems count="1">
    <i/>
  </rowItems>
  <colFields count="1">
    <field x="1"/>
  </colFields>
  <colItems count="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esNo" displayName="YesNo" ref="C27:C29" totalsRowShown="0" headerRowDxfId="170" headerRowBorderDxfId="169" tableBorderDxfId="168" totalsRowBorderDxfId="167">
  <autoFilter ref="C27:C29" xr:uid="{00000000-0009-0000-0100-000001000000}"/>
  <tableColumns count="1">
    <tableColumn id="1" xr3:uid="{00000000-0010-0000-0000-000001000000}" name="YesNo"/>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6141C3-9EC6-43B4-BD28-8437E7442639}" name="Table2" displayName="Table2" ref="A2:C57" totalsRowShown="0" headerRowDxfId="166" headerRowBorderDxfId="165" tableBorderDxfId="164" totalsRowBorderDxfId="163">
  <autoFilter ref="A2:C57" xr:uid="{366141C3-9EC6-43B4-BD28-8437E7442639}"/>
  <sortState xmlns:xlrd2="http://schemas.microsoft.com/office/spreadsheetml/2017/richdata2" ref="A3:C57">
    <sortCondition ref="A18:A72"/>
  </sortState>
  <tableColumns count="3">
    <tableColumn id="1" xr3:uid="{EF2E4B48-47E7-45B9-AFCE-5E42DC3BE6B7}" name="#" dataDxfId="162"/>
    <tableColumn id="2" xr3:uid="{B200C18B-C12B-47DB-854E-2E0B02175922}" name="Hazard Group" dataDxfId="161"/>
    <tableColumn id="4" xr3:uid="{2D351464-7F8B-43B4-80C2-1C0848E2F804}" name="Hazard _x000a_" dataDxfId="16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ducation.qld.gov.au/initiatives-and-strategies/health-and-wellbeing/workplaces/equipment-machinery-resources" TargetMode="External"/><Relationship Id="rId1" Type="http://schemas.openxmlformats.org/officeDocument/2006/relationships/hyperlink" Target="https://ppr.qed.qld.gov.au/attachment/managing-risks-in-school-curriculum-activities-flowchart.pdf"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4E555-A420-4635-A5CC-4563300776DE}">
  <sheetPr>
    <tabColor rgb="FF92D050"/>
    <pageSetUpPr fitToPage="1"/>
  </sheetPr>
  <dimension ref="A1:U46"/>
  <sheetViews>
    <sheetView tabSelected="1" zoomScale="70" zoomScaleNormal="70" workbookViewId="0">
      <pane ySplit="6" topLeftCell="A7" activePane="bottomLeft" state="frozen"/>
      <selection activeCell="E1" sqref="E1"/>
      <selection pane="bottomLeft" activeCell="L7" sqref="L7"/>
    </sheetView>
  </sheetViews>
  <sheetFormatPr defaultColWidth="17.5703125" defaultRowHeight="12.75" x14ac:dyDescent="0.2"/>
  <cols>
    <col min="1" max="1" width="4.5703125" style="206" customWidth="1"/>
    <col min="2" max="2" width="11.5703125" style="134" hidden="1" customWidth="1"/>
    <col min="3" max="3" width="35.7109375" style="136" customWidth="1"/>
    <col min="4" max="4" width="50.5703125" style="129" customWidth="1"/>
    <col min="5" max="5" width="12.140625" style="145" customWidth="1"/>
    <col min="6" max="6" width="9.85546875" style="145" customWidth="1"/>
    <col min="7" max="7" width="12.42578125" style="145" customWidth="1"/>
    <col min="8" max="8" width="76.5703125" style="129" customWidth="1"/>
    <col min="9" max="9" width="12.85546875" style="145" customWidth="1"/>
    <col min="10" max="10" width="9.85546875" style="145" customWidth="1"/>
    <col min="11" max="11" width="12.5703125" style="145" customWidth="1"/>
    <col min="12" max="12" width="17.140625" style="129" customWidth="1"/>
    <col min="13" max="13" width="16.5703125" style="129" hidden="1" customWidth="1"/>
    <col min="14" max="14" width="35.85546875" style="129" customWidth="1"/>
    <col min="15" max="15" width="13.42578125" style="129" customWidth="1"/>
    <col min="16" max="16" width="14.5703125" style="127" hidden="1" customWidth="1"/>
    <col min="17" max="18" width="11.5703125" style="127" hidden="1" customWidth="1"/>
    <col min="19" max="19" width="9.85546875" style="127" hidden="1" customWidth="1"/>
    <col min="20" max="20" width="10.42578125" style="130" customWidth="1"/>
    <col min="21" max="16384" width="17.5703125" style="130"/>
  </cols>
  <sheetData>
    <row r="1" spans="1:21" ht="40.5" customHeight="1" x14ac:dyDescent="0.2">
      <c r="A1" s="227"/>
      <c r="B1" s="227"/>
      <c r="C1" s="229" t="s">
        <v>393</v>
      </c>
      <c r="D1" s="227"/>
      <c r="E1" s="227"/>
      <c r="F1" s="227"/>
      <c r="G1" s="227"/>
      <c r="H1" s="227"/>
      <c r="L1" s="156"/>
      <c r="M1" s="157"/>
      <c r="N1" s="157"/>
      <c r="O1" s="158"/>
    </row>
    <row r="2" spans="1:21" ht="40.5" customHeight="1" thickBot="1" x14ac:dyDescent="0.25">
      <c r="A2" s="237"/>
      <c r="B2" s="232"/>
      <c r="C2" s="324" t="s">
        <v>634</v>
      </c>
      <c r="D2" s="232"/>
      <c r="E2" s="232"/>
      <c r="F2" s="232"/>
      <c r="G2" s="232"/>
      <c r="H2" s="233"/>
      <c r="K2" s="461"/>
      <c r="L2" s="462"/>
      <c r="M2" s="157"/>
      <c r="N2" s="157"/>
      <c r="O2" s="157"/>
      <c r="P2" s="216"/>
      <c r="Q2" s="216"/>
      <c r="R2" s="216"/>
      <c r="S2" s="216"/>
      <c r="T2" s="217"/>
    </row>
    <row r="3" spans="1:21" ht="51.6" customHeight="1" thickBot="1" x14ac:dyDescent="0.25">
      <c r="A3" s="238"/>
      <c r="B3" s="235"/>
      <c r="C3" s="218" t="s">
        <v>394</v>
      </c>
      <c r="D3" s="467"/>
      <c r="E3" s="218" t="s">
        <v>405</v>
      </c>
      <c r="F3" s="482"/>
      <c r="G3" s="483"/>
      <c r="H3" s="484"/>
      <c r="I3" s="490" t="s">
        <v>626</v>
      </c>
      <c r="J3" s="490"/>
      <c r="K3" s="491"/>
      <c r="L3" s="492"/>
      <c r="M3" s="157"/>
      <c r="N3" s="157"/>
      <c r="O3" s="157"/>
      <c r="P3" s="216"/>
      <c r="Q3" s="216"/>
      <c r="R3" s="216"/>
      <c r="S3" s="216"/>
      <c r="T3" s="217"/>
    </row>
    <row r="4" spans="1:21" ht="63" customHeight="1" thickBot="1" x14ac:dyDescent="0.25">
      <c r="A4" s="239"/>
      <c r="B4" s="236"/>
      <c r="C4" s="219" t="s">
        <v>403</v>
      </c>
      <c r="D4" s="468"/>
      <c r="E4" s="218" t="s">
        <v>404</v>
      </c>
      <c r="F4" s="482"/>
      <c r="G4" s="483"/>
      <c r="H4" s="484"/>
      <c r="I4" s="465"/>
      <c r="K4" s="463"/>
      <c r="L4" s="464"/>
      <c r="M4" s="157"/>
      <c r="N4" s="157"/>
      <c r="O4" s="157"/>
      <c r="P4" s="216"/>
      <c r="Q4" s="216"/>
      <c r="R4" s="216"/>
      <c r="S4" s="216"/>
      <c r="T4" s="217"/>
    </row>
    <row r="5" spans="1:21" ht="73.5" customHeight="1" x14ac:dyDescent="0.2">
      <c r="A5" s="240"/>
      <c r="B5" s="226" t="s">
        <v>416</v>
      </c>
      <c r="C5" s="475" t="s">
        <v>636</v>
      </c>
      <c r="D5" s="476"/>
      <c r="E5" s="486" t="s">
        <v>635</v>
      </c>
      <c r="F5" s="487"/>
      <c r="G5" s="487"/>
      <c r="H5" s="466" t="s">
        <v>637</v>
      </c>
      <c r="I5" s="485" t="s">
        <v>638</v>
      </c>
      <c r="J5" s="485"/>
      <c r="K5" s="485"/>
      <c r="L5" s="479" t="s">
        <v>639</v>
      </c>
      <c r="M5" s="480"/>
      <c r="N5" s="480"/>
      <c r="O5" s="480"/>
      <c r="P5" s="480"/>
      <c r="Q5" s="480"/>
      <c r="R5" s="480"/>
      <c r="S5" s="480"/>
      <c r="T5" s="481"/>
    </row>
    <row r="6" spans="1:21" ht="96.75" customHeight="1" x14ac:dyDescent="0.2">
      <c r="A6" s="234" t="s">
        <v>384</v>
      </c>
      <c r="B6" s="135" t="s">
        <v>0</v>
      </c>
      <c r="C6" s="317" t="s">
        <v>395</v>
      </c>
      <c r="D6" s="230" t="s">
        <v>396</v>
      </c>
      <c r="E6" s="473" t="s">
        <v>1</v>
      </c>
      <c r="F6" s="473" t="s">
        <v>2</v>
      </c>
      <c r="G6" s="473" t="s">
        <v>383</v>
      </c>
      <c r="H6" s="161" t="s">
        <v>415</v>
      </c>
      <c r="I6" s="474" t="s">
        <v>1</v>
      </c>
      <c r="J6" s="474" t="s">
        <v>2</v>
      </c>
      <c r="K6" s="474" t="s">
        <v>383</v>
      </c>
      <c r="L6" s="133" t="s">
        <v>343</v>
      </c>
      <c r="M6" s="133" t="s">
        <v>4</v>
      </c>
      <c r="N6" s="133" t="s">
        <v>344</v>
      </c>
      <c r="O6" s="133" t="s">
        <v>5</v>
      </c>
      <c r="P6" s="137" t="s">
        <v>6</v>
      </c>
      <c r="Q6" s="131" t="s">
        <v>1</v>
      </c>
      <c r="R6" s="131" t="s">
        <v>2</v>
      </c>
      <c r="S6" s="131" t="s">
        <v>3</v>
      </c>
      <c r="T6" s="133" t="s">
        <v>448</v>
      </c>
    </row>
    <row r="7" spans="1:21" ht="81" customHeight="1" x14ac:dyDescent="0.25">
      <c r="A7" s="205"/>
      <c r="B7" s="155"/>
      <c r="C7" s="356"/>
      <c r="D7" s="340"/>
      <c r="E7" s="338"/>
      <c r="F7" s="338"/>
      <c r="G7" s="339" t="e">
        <f>VLOOKUP(E7&amp;F7,Lookup!$A$2:$B$26,2,FALSE)</f>
        <v>#N/A</v>
      </c>
      <c r="H7" s="340"/>
      <c r="I7" s="338"/>
      <c r="J7" s="338"/>
      <c r="K7" s="339" t="e">
        <f>VLOOKUP(I7&amp;J7,Lookup!$A$2:$B$26,2,FALSE)</f>
        <v>#N/A</v>
      </c>
      <c r="L7" s="340"/>
      <c r="M7" s="340"/>
      <c r="N7" s="340"/>
      <c r="O7" s="340"/>
      <c r="P7" s="342"/>
      <c r="Q7" s="343"/>
      <c r="R7" s="343"/>
      <c r="S7" s="342"/>
      <c r="T7" s="340"/>
      <c r="U7" s="361"/>
    </row>
    <row r="8" spans="1:21" ht="83.45" customHeight="1" x14ac:dyDescent="0.25">
      <c r="A8" s="205"/>
      <c r="B8" s="155"/>
      <c r="C8" s="356"/>
      <c r="D8" s="340"/>
      <c r="E8" s="338"/>
      <c r="F8" s="338"/>
      <c r="G8" s="339" t="e">
        <f>VLOOKUP(E8&amp;F8,Lookup!$A$2:$B$26,2,FALSE)</f>
        <v>#N/A</v>
      </c>
      <c r="H8" s="340"/>
      <c r="I8" s="338"/>
      <c r="J8" s="338"/>
      <c r="K8" s="339" t="e">
        <f>VLOOKUP(I8&amp;J8,Lookup!$A$2:$B$26,2,FALSE)</f>
        <v>#N/A</v>
      </c>
      <c r="L8" s="340"/>
      <c r="M8" s="340"/>
      <c r="N8" s="340"/>
      <c r="O8" s="340"/>
      <c r="P8" s="342"/>
      <c r="Q8" s="343"/>
      <c r="R8" s="343"/>
      <c r="S8" s="342"/>
      <c r="T8" s="340"/>
      <c r="U8" s="361"/>
    </row>
    <row r="9" spans="1:21" ht="67.349999999999994" customHeight="1" x14ac:dyDescent="0.25">
      <c r="A9" s="205"/>
      <c r="B9" s="155"/>
      <c r="C9" s="356"/>
      <c r="D9" s="340"/>
      <c r="E9" s="338"/>
      <c r="F9" s="338"/>
      <c r="G9" s="339" t="e">
        <f>VLOOKUP(E9&amp;F9,Lookup!$A$2:$B$26,2,FALSE)</f>
        <v>#N/A</v>
      </c>
      <c r="H9" s="340"/>
      <c r="I9" s="338"/>
      <c r="J9" s="338"/>
      <c r="K9" s="339" t="e">
        <f>VLOOKUP(I9&amp;J9,Lookup!$A$2:$B$26,2,FALSE)</f>
        <v>#N/A</v>
      </c>
      <c r="L9" s="340"/>
      <c r="M9" s="340"/>
      <c r="N9" s="340"/>
      <c r="O9" s="340"/>
      <c r="P9" s="342"/>
      <c r="Q9" s="343"/>
      <c r="R9" s="343"/>
      <c r="S9" s="342"/>
      <c r="T9" s="340"/>
      <c r="U9" s="361"/>
    </row>
    <row r="10" spans="1:21" ht="60.6" customHeight="1" x14ac:dyDescent="0.25">
      <c r="A10" s="205"/>
      <c r="B10" s="155"/>
      <c r="C10" s="356"/>
      <c r="D10" s="340"/>
      <c r="E10" s="338"/>
      <c r="F10" s="338"/>
      <c r="G10" s="339" t="e">
        <f>VLOOKUP(E10&amp;F10,Lookup!$A$2:$B$26,2,FALSE)</f>
        <v>#N/A</v>
      </c>
      <c r="H10" s="340"/>
      <c r="I10" s="338"/>
      <c r="J10" s="338"/>
      <c r="K10" s="339" t="e">
        <f>VLOOKUP(I10&amp;J10,Lookup!$A$2:$B$26,2,FALSE)</f>
        <v>#N/A</v>
      </c>
      <c r="L10" s="340"/>
      <c r="M10" s="340"/>
      <c r="N10" s="340"/>
      <c r="O10" s="340"/>
      <c r="P10" s="342"/>
      <c r="Q10" s="343"/>
      <c r="R10" s="343"/>
      <c r="S10" s="342"/>
      <c r="T10" s="340"/>
      <c r="U10" s="361"/>
    </row>
    <row r="11" spans="1:21" ht="72.599999999999994" customHeight="1" x14ac:dyDescent="0.25">
      <c r="A11" s="205"/>
      <c r="B11" s="155"/>
      <c r="C11" s="356"/>
      <c r="D11" s="340"/>
      <c r="E11" s="338"/>
      <c r="F11" s="338"/>
      <c r="G11" s="339" t="e">
        <f>VLOOKUP(E11&amp;F11,Lookup!$A$2:$B$26,2,FALSE)</f>
        <v>#N/A</v>
      </c>
      <c r="H11" s="340"/>
      <c r="I11" s="338"/>
      <c r="J11" s="338"/>
      <c r="K11" s="339" t="e">
        <f>VLOOKUP(I11&amp;J11,Lookup!$A$2:$B$26,2,FALSE)</f>
        <v>#N/A</v>
      </c>
      <c r="L11" s="340"/>
      <c r="M11" s="340"/>
      <c r="N11" s="340"/>
      <c r="O11" s="340"/>
      <c r="P11" s="342"/>
      <c r="Q11" s="343"/>
      <c r="R11" s="343"/>
      <c r="S11" s="342"/>
      <c r="T11" s="340"/>
      <c r="U11" s="361"/>
    </row>
    <row r="12" spans="1:21" ht="84" customHeight="1" x14ac:dyDescent="0.25">
      <c r="A12" s="205"/>
      <c r="B12" s="155"/>
      <c r="C12" s="356"/>
      <c r="D12" s="340"/>
      <c r="E12" s="338"/>
      <c r="F12" s="338"/>
      <c r="G12" s="339" t="e">
        <f>VLOOKUP(E12&amp;F12,Lookup!$A$2:$B$26,2,FALSE)</f>
        <v>#N/A</v>
      </c>
      <c r="H12" s="340"/>
      <c r="I12" s="338"/>
      <c r="J12" s="338"/>
      <c r="K12" s="339" t="e">
        <f>VLOOKUP(I12&amp;J12,Lookup!$A$2:$B$26,2,FALSE)</f>
        <v>#N/A</v>
      </c>
      <c r="L12" s="340"/>
      <c r="M12" s="340"/>
      <c r="N12" s="340"/>
      <c r="O12" s="340"/>
      <c r="P12" s="342"/>
      <c r="Q12" s="343"/>
      <c r="R12" s="343"/>
      <c r="S12" s="342"/>
      <c r="T12" s="340"/>
      <c r="U12" s="361"/>
    </row>
    <row r="13" spans="1:21" ht="83.45" customHeight="1" x14ac:dyDescent="0.25">
      <c r="A13" s="205"/>
      <c r="B13" s="155"/>
      <c r="C13" s="356"/>
      <c r="D13" s="340"/>
      <c r="E13" s="338"/>
      <c r="F13" s="338"/>
      <c r="G13" s="339" t="e">
        <f>VLOOKUP(E13&amp;F13,Lookup!$A$2:$B$26,2,FALSE)</f>
        <v>#N/A</v>
      </c>
      <c r="H13" s="340"/>
      <c r="I13" s="338"/>
      <c r="J13" s="338"/>
      <c r="K13" s="339" t="e">
        <f>VLOOKUP(I13&amp;J13,Lookup!$A$2:$B$26,2,FALSE)</f>
        <v>#N/A</v>
      </c>
      <c r="L13" s="340"/>
      <c r="M13" s="340"/>
      <c r="N13" s="340"/>
      <c r="O13" s="340"/>
      <c r="P13" s="342"/>
      <c r="Q13" s="343"/>
      <c r="R13" s="343"/>
      <c r="S13" s="342"/>
      <c r="T13" s="340"/>
      <c r="U13" s="361"/>
    </row>
    <row r="14" spans="1:21" ht="76.349999999999994" customHeight="1" x14ac:dyDescent="0.25">
      <c r="A14" s="205"/>
      <c r="B14" s="154"/>
      <c r="C14" s="356"/>
      <c r="D14" s="340"/>
      <c r="E14" s="338"/>
      <c r="F14" s="338"/>
      <c r="G14" s="339" t="e">
        <f>VLOOKUP(E14&amp;F14,Lookup!$A$2:$B$26,2,FALSE)</f>
        <v>#N/A</v>
      </c>
      <c r="H14" s="340"/>
      <c r="I14" s="338"/>
      <c r="J14" s="338"/>
      <c r="K14" s="339" t="e">
        <f>VLOOKUP(I14&amp;J14,Lookup!$A$2:$B$26,2,FALSE)</f>
        <v>#N/A</v>
      </c>
      <c r="L14" s="340"/>
      <c r="M14" s="340"/>
      <c r="N14" s="357"/>
      <c r="O14" s="340"/>
      <c r="P14" s="342"/>
      <c r="Q14" s="343"/>
      <c r="R14" s="343"/>
      <c r="S14" s="342"/>
      <c r="T14" s="340"/>
      <c r="U14" s="361"/>
    </row>
    <row r="15" spans="1:21" ht="75.599999999999994" customHeight="1" x14ac:dyDescent="0.25">
      <c r="A15" s="205"/>
      <c r="B15" s="154"/>
      <c r="C15" s="356"/>
      <c r="D15" s="340"/>
      <c r="E15" s="338"/>
      <c r="F15" s="338"/>
      <c r="G15" s="339" t="e">
        <f>VLOOKUP(E15&amp;F15,Lookup!$A$2:$B$26,2,FALSE)</f>
        <v>#N/A</v>
      </c>
      <c r="H15" s="340"/>
      <c r="I15" s="338"/>
      <c r="J15" s="338"/>
      <c r="K15" s="339" t="e">
        <f>VLOOKUP(I15&amp;J15,Lookup!$A$2:$B$26,2,FALSE)</f>
        <v>#N/A</v>
      </c>
      <c r="L15" s="340"/>
      <c r="M15" s="340"/>
      <c r="N15" s="340"/>
      <c r="O15" s="340"/>
      <c r="P15" s="342"/>
      <c r="Q15" s="343"/>
      <c r="R15" s="343"/>
      <c r="S15" s="342"/>
      <c r="T15" s="340"/>
      <c r="U15" s="361"/>
    </row>
    <row r="16" spans="1:21" ht="72.599999999999994" customHeight="1" thickBot="1" x14ac:dyDescent="0.3">
      <c r="A16" s="205"/>
      <c r="B16" s="154"/>
      <c r="C16" s="356"/>
      <c r="D16" s="358"/>
      <c r="E16" s="338"/>
      <c r="F16" s="338"/>
      <c r="G16" s="339" t="e">
        <f>VLOOKUP(E16&amp;F16,Lookup!$A$2:$B$26,2,FALSE)</f>
        <v>#N/A</v>
      </c>
      <c r="H16" s="358"/>
      <c r="I16" s="338"/>
      <c r="J16" s="338"/>
      <c r="K16" s="339" t="e">
        <f>VLOOKUP(I16&amp;J16,Lookup!$A$2:$B$26,2,FALSE)</f>
        <v>#N/A</v>
      </c>
      <c r="L16" s="358"/>
      <c r="M16" s="358"/>
      <c r="N16" s="358"/>
      <c r="O16" s="358"/>
      <c r="P16" s="359"/>
      <c r="Q16" s="360"/>
      <c r="R16" s="360"/>
      <c r="S16" s="359"/>
      <c r="T16" s="358"/>
      <c r="U16" s="361"/>
    </row>
    <row r="17" spans="1:20" ht="13.5" thickBot="1" x14ac:dyDescent="0.25">
      <c r="D17" s="260"/>
      <c r="E17" s="261"/>
      <c r="F17" s="144"/>
      <c r="G17" s="144"/>
      <c r="H17" s="258"/>
      <c r="I17" s="266"/>
      <c r="J17" s="266"/>
      <c r="K17" s="266"/>
      <c r="L17" s="252"/>
      <c r="M17" s="252"/>
      <c r="N17" s="252"/>
      <c r="O17" s="252"/>
      <c r="P17" s="267"/>
      <c r="Q17" s="267"/>
      <c r="R17" s="267"/>
      <c r="S17" s="267"/>
      <c r="T17" s="268"/>
    </row>
    <row r="18" spans="1:20" s="246" customFormat="1" ht="48" customHeight="1" thickBot="1" x14ac:dyDescent="0.25">
      <c r="A18" s="95"/>
      <c r="B18" s="250"/>
      <c r="C18" s="488" t="s">
        <v>488</v>
      </c>
      <c r="D18" s="489"/>
      <c r="E18" s="265" t="s">
        <v>426</v>
      </c>
      <c r="F18" s="477"/>
      <c r="G18" s="478"/>
      <c r="H18" s="259" t="s">
        <v>423</v>
      </c>
      <c r="I18" s="247"/>
      <c r="J18" s="242"/>
      <c r="K18" s="243"/>
      <c r="L18" s="241"/>
      <c r="M18" s="241"/>
      <c r="N18" s="241"/>
      <c r="O18" s="241"/>
      <c r="P18" s="244"/>
      <c r="Q18" s="245"/>
      <c r="R18" s="245"/>
      <c r="S18" s="244"/>
    </row>
    <row r="19" spans="1:20" ht="29.45" customHeight="1" thickBot="1" x14ac:dyDescent="0.25">
      <c r="B19" s="248"/>
      <c r="C19" s="286" t="s">
        <v>420</v>
      </c>
      <c r="D19" s="251" t="s">
        <v>421</v>
      </c>
      <c r="E19" s="264"/>
      <c r="F19" s="262"/>
      <c r="G19" s="263"/>
      <c r="H19" s="350" t="s">
        <v>424</v>
      </c>
      <c r="I19" s="253"/>
      <c r="J19" s="142"/>
      <c r="K19" s="143"/>
      <c r="P19" s="139"/>
      <c r="Q19" s="138"/>
      <c r="R19" s="138"/>
      <c r="S19" s="139"/>
    </row>
    <row r="20" spans="1:20" ht="30" customHeight="1" x14ac:dyDescent="0.2">
      <c r="B20" s="248"/>
      <c r="C20" s="344"/>
      <c r="D20" s="345"/>
      <c r="E20" s="349"/>
      <c r="F20" s="362"/>
      <c r="G20" s="363"/>
      <c r="H20" s="350" t="s">
        <v>425</v>
      </c>
      <c r="I20" s="253"/>
      <c r="J20" s="142"/>
      <c r="K20" s="143"/>
      <c r="P20" s="139"/>
      <c r="Q20" s="138"/>
      <c r="R20" s="138"/>
      <c r="S20" s="139"/>
    </row>
    <row r="21" spans="1:20" ht="33" customHeight="1" x14ac:dyDescent="0.2">
      <c r="B21" s="248"/>
      <c r="C21" s="347"/>
      <c r="D21" s="348"/>
      <c r="E21" s="349"/>
      <c r="F21" s="362"/>
      <c r="G21" s="363"/>
      <c r="H21" s="350" t="s">
        <v>422</v>
      </c>
      <c r="I21" s="253"/>
      <c r="J21" s="142"/>
      <c r="K21" s="143"/>
      <c r="P21" s="139"/>
      <c r="Q21" s="138"/>
      <c r="R21" s="138"/>
      <c r="S21" s="139"/>
    </row>
    <row r="22" spans="1:20" ht="31.35" customHeight="1" thickBot="1" x14ac:dyDescent="0.25">
      <c r="B22" s="248"/>
      <c r="C22" s="347"/>
      <c r="D22" s="348"/>
      <c r="E22" s="349"/>
      <c r="F22" s="362"/>
      <c r="G22" s="363"/>
      <c r="H22" s="351" t="s">
        <v>427</v>
      </c>
      <c r="I22" s="253"/>
      <c r="J22" s="142"/>
      <c r="K22" s="143"/>
      <c r="P22" s="139"/>
      <c r="Q22" s="138"/>
      <c r="R22" s="138"/>
      <c r="S22" s="139"/>
    </row>
    <row r="23" spans="1:20" ht="30" customHeight="1" x14ac:dyDescent="0.2">
      <c r="B23" s="248"/>
      <c r="C23" s="347"/>
      <c r="D23" s="348"/>
      <c r="E23" s="349"/>
      <c r="F23" s="362"/>
      <c r="G23" s="364"/>
      <c r="H23" s="252"/>
      <c r="I23" s="142"/>
      <c r="J23" s="142"/>
      <c r="K23" s="143"/>
      <c r="P23" s="139"/>
      <c r="Q23" s="138"/>
      <c r="R23" s="138"/>
      <c r="S23" s="139"/>
    </row>
    <row r="24" spans="1:20" ht="32.450000000000003" customHeight="1" x14ac:dyDescent="0.2">
      <c r="B24" s="248"/>
      <c r="C24" s="347"/>
      <c r="D24" s="348"/>
      <c r="E24" s="349"/>
      <c r="F24" s="362"/>
      <c r="G24" s="364"/>
      <c r="I24" s="142"/>
      <c r="J24" s="142"/>
      <c r="K24" s="143"/>
      <c r="P24" s="139"/>
      <c r="Q24" s="138"/>
      <c r="R24" s="138"/>
      <c r="S24" s="139"/>
    </row>
    <row r="25" spans="1:20" ht="34.35" customHeight="1" thickBot="1" x14ac:dyDescent="0.25">
      <c r="B25" s="248"/>
      <c r="C25" s="365"/>
      <c r="D25" s="366"/>
      <c r="E25" s="367"/>
      <c r="F25" s="368"/>
      <c r="G25" s="369"/>
      <c r="I25" s="144"/>
      <c r="J25" s="144"/>
      <c r="K25" s="144"/>
      <c r="P25" s="140"/>
      <c r="Q25" s="140"/>
      <c r="R25" s="140"/>
      <c r="S25" s="140"/>
    </row>
    <row r="26" spans="1:20" x14ac:dyDescent="0.2">
      <c r="C26" s="249"/>
      <c r="D26" s="252"/>
      <c r="E26" s="144"/>
      <c r="F26" s="144"/>
      <c r="G26" s="144"/>
      <c r="I26" s="144"/>
      <c r="J26" s="144"/>
      <c r="K26" s="144"/>
      <c r="P26" s="132"/>
      <c r="Q26" s="132"/>
      <c r="R26" s="132"/>
      <c r="S26" s="132"/>
    </row>
    <row r="27" spans="1:20" ht="40.700000000000003" customHeight="1" thickBot="1" x14ac:dyDescent="0.25">
      <c r="C27" s="228" t="s">
        <v>428</v>
      </c>
      <c r="D27" s="228"/>
      <c r="E27" s="229"/>
      <c r="F27" s="229"/>
      <c r="G27" s="229"/>
      <c r="H27" s="229"/>
      <c r="I27" s="144"/>
      <c r="J27" s="144"/>
      <c r="K27" s="144"/>
      <c r="P27" s="132"/>
      <c r="Q27" s="132"/>
      <c r="R27" s="132"/>
      <c r="S27" s="132"/>
    </row>
    <row r="28" spans="1:20" ht="39" customHeight="1" thickBot="1" x14ac:dyDescent="0.25">
      <c r="B28" s="248"/>
      <c r="C28" s="274" t="s">
        <v>432</v>
      </c>
      <c r="D28" s="271" t="s">
        <v>431</v>
      </c>
      <c r="E28" s="270" t="s">
        <v>429</v>
      </c>
      <c r="F28" s="269"/>
      <c r="G28" s="273"/>
      <c r="H28" s="272" t="s">
        <v>430</v>
      </c>
      <c r="I28" s="254"/>
      <c r="J28" s="144"/>
      <c r="K28" s="144"/>
      <c r="P28" s="132"/>
      <c r="Q28" s="132"/>
      <c r="R28" s="132"/>
      <c r="S28" s="132"/>
    </row>
    <row r="29" spans="1:20" ht="28.7" customHeight="1" x14ac:dyDescent="0.2">
      <c r="C29" s="352"/>
      <c r="D29" s="353"/>
      <c r="E29" s="493"/>
      <c r="F29" s="494"/>
      <c r="G29" s="495"/>
      <c r="H29" s="353"/>
      <c r="I29" s="144"/>
      <c r="J29" s="144"/>
      <c r="K29" s="144"/>
      <c r="P29" s="132"/>
      <c r="Q29" s="132"/>
      <c r="R29" s="132"/>
      <c r="S29" s="132"/>
    </row>
    <row r="30" spans="1:20" ht="31.35" customHeight="1" x14ac:dyDescent="0.2">
      <c r="C30" s="354"/>
      <c r="D30" s="355"/>
      <c r="E30" s="496"/>
      <c r="F30" s="497"/>
      <c r="G30" s="498"/>
      <c r="H30" s="355"/>
      <c r="I30" s="144"/>
      <c r="J30" s="144"/>
      <c r="K30" s="144"/>
      <c r="P30" s="132"/>
      <c r="Q30" s="132"/>
      <c r="R30" s="132"/>
      <c r="S30" s="132"/>
    </row>
    <row r="31" spans="1:20" ht="31.35" customHeight="1" x14ac:dyDescent="0.2">
      <c r="C31" s="354"/>
      <c r="D31" s="355"/>
      <c r="E31" s="496"/>
      <c r="F31" s="497"/>
      <c r="G31" s="498"/>
      <c r="H31" s="355"/>
      <c r="I31" s="144"/>
      <c r="J31" s="144"/>
      <c r="K31" s="144"/>
      <c r="P31" s="132"/>
      <c r="Q31" s="132"/>
      <c r="R31" s="132"/>
      <c r="S31" s="132"/>
    </row>
    <row r="32" spans="1:20" ht="35.450000000000003" customHeight="1" x14ac:dyDescent="0.2">
      <c r="C32" s="354"/>
      <c r="D32" s="355"/>
      <c r="E32" s="496"/>
      <c r="F32" s="497"/>
      <c r="G32" s="498"/>
      <c r="H32" s="355"/>
      <c r="I32" s="144"/>
      <c r="J32" s="144"/>
      <c r="K32" s="144"/>
      <c r="P32" s="132"/>
      <c r="Q32" s="132"/>
      <c r="R32" s="132"/>
      <c r="S32" s="132"/>
    </row>
    <row r="33" spans="3:19" ht="46.7" customHeight="1" x14ac:dyDescent="0.2">
      <c r="C33" s="354"/>
      <c r="D33" s="355"/>
      <c r="E33" s="496"/>
      <c r="F33" s="497"/>
      <c r="G33" s="498"/>
      <c r="H33" s="355"/>
      <c r="I33" s="144"/>
      <c r="J33" s="144"/>
      <c r="K33" s="144"/>
      <c r="P33" s="132"/>
      <c r="Q33" s="132"/>
      <c r="R33" s="132"/>
      <c r="S33" s="132"/>
    </row>
    <row r="34" spans="3:19" x14ac:dyDescent="0.2">
      <c r="E34" s="144"/>
      <c r="F34" s="144"/>
      <c r="G34" s="144"/>
      <c r="I34" s="144"/>
      <c r="J34" s="144"/>
      <c r="K34" s="144"/>
      <c r="P34" s="132"/>
      <c r="Q34" s="132"/>
      <c r="R34" s="132"/>
      <c r="S34" s="132"/>
    </row>
    <row r="35" spans="3:19" x14ac:dyDescent="0.2">
      <c r="E35" s="144"/>
      <c r="F35" s="144"/>
      <c r="G35" s="144"/>
      <c r="I35" s="144"/>
      <c r="J35" s="144"/>
      <c r="K35" s="144"/>
      <c r="P35" s="132"/>
      <c r="Q35" s="132"/>
      <c r="R35" s="132"/>
      <c r="S35" s="132"/>
    </row>
    <row r="36" spans="3:19" x14ac:dyDescent="0.2">
      <c r="E36" s="144"/>
      <c r="F36" s="144"/>
      <c r="G36" s="144"/>
      <c r="I36" s="144"/>
      <c r="J36" s="144"/>
      <c r="K36" s="144"/>
      <c r="P36" s="132"/>
      <c r="Q36" s="132"/>
      <c r="R36" s="132"/>
      <c r="S36" s="132"/>
    </row>
    <row r="37" spans="3:19" x14ac:dyDescent="0.2">
      <c r="E37" s="144"/>
      <c r="F37" s="144"/>
      <c r="G37" s="144"/>
      <c r="I37" s="144"/>
      <c r="J37" s="144"/>
      <c r="K37" s="144"/>
      <c r="P37" s="132"/>
      <c r="Q37" s="132"/>
      <c r="R37" s="132"/>
      <c r="S37" s="132"/>
    </row>
    <row r="38" spans="3:19" x14ac:dyDescent="0.2">
      <c r="E38" s="144"/>
      <c r="F38" s="144"/>
      <c r="G38" s="144"/>
      <c r="I38" s="144"/>
      <c r="J38" s="144"/>
      <c r="K38" s="144"/>
      <c r="P38" s="132"/>
      <c r="Q38" s="132"/>
      <c r="R38" s="132"/>
      <c r="S38" s="132"/>
    </row>
    <row r="39" spans="3:19" x14ac:dyDescent="0.2">
      <c r="E39" s="144"/>
      <c r="F39" s="144"/>
      <c r="G39" s="144"/>
      <c r="I39" s="144"/>
      <c r="J39" s="144"/>
      <c r="K39" s="144"/>
      <c r="P39" s="132"/>
      <c r="Q39" s="132"/>
      <c r="R39" s="132"/>
      <c r="S39" s="132"/>
    </row>
    <row r="40" spans="3:19" x14ac:dyDescent="0.2">
      <c r="E40" s="144"/>
      <c r="F40" s="144"/>
      <c r="G40" s="144"/>
      <c r="I40" s="144"/>
      <c r="J40" s="144"/>
      <c r="K40" s="144"/>
      <c r="P40" s="132"/>
      <c r="Q40" s="132"/>
      <c r="R40" s="132"/>
      <c r="S40" s="132"/>
    </row>
    <row r="41" spans="3:19" x14ac:dyDescent="0.2">
      <c r="E41" s="144"/>
      <c r="F41" s="144"/>
      <c r="G41" s="144"/>
      <c r="I41" s="144"/>
      <c r="J41" s="144"/>
      <c r="K41" s="144"/>
      <c r="P41" s="132"/>
      <c r="Q41" s="132"/>
      <c r="R41" s="132"/>
      <c r="S41" s="132"/>
    </row>
    <row r="42" spans="3:19" x14ac:dyDescent="0.2">
      <c r="E42" s="144"/>
      <c r="F42" s="144"/>
      <c r="G42" s="144"/>
      <c r="I42" s="144"/>
      <c r="J42" s="144"/>
      <c r="K42" s="144"/>
      <c r="P42" s="132"/>
      <c r="Q42" s="132"/>
      <c r="R42" s="132"/>
      <c r="S42" s="132"/>
    </row>
    <row r="43" spans="3:19" x14ac:dyDescent="0.2">
      <c r="E43" s="144"/>
      <c r="F43" s="144"/>
      <c r="G43" s="144"/>
      <c r="I43" s="144"/>
      <c r="J43" s="144"/>
      <c r="K43" s="144"/>
      <c r="P43" s="132"/>
      <c r="Q43" s="132"/>
      <c r="R43" s="132"/>
      <c r="S43" s="132"/>
    </row>
    <row r="44" spans="3:19" x14ac:dyDescent="0.2">
      <c r="E44" s="144"/>
      <c r="F44" s="144"/>
      <c r="G44" s="144"/>
      <c r="I44" s="144"/>
      <c r="J44" s="144"/>
      <c r="K44" s="144"/>
      <c r="P44" s="132"/>
      <c r="Q44" s="132"/>
      <c r="R44" s="132"/>
      <c r="S44" s="132"/>
    </row>
    <row r="45" spans="3:19" x14ac:dyDescent="0.2">
      <c r="E45" s="144"/>
      <c r="F45" s="144"/>
      <c r="G45" s="144"/>
      <c r="I45" s="144"/>
      <c r="J45" s="144"/>
      <c r="K45" s="144"/>
      <c r="P45" s="132"/>
      <c r="Q45" s="132"/>
      <c r="R45" s="132"/>
      <c r="S45" s="132"/>
    </row>
    <row r="46" spans="3:19" x14ac:dyDescent="0.2">
      <c r="E46" s="144"/>
      <c r="F46" s="144"/>
      <c r="G46" s="144"/>
      <c r="I46" s="144"/>
      <c r="J46" s="144"/>
      <c r="K46" s="144"/>
      <c r="P46" s="132"/>
      <c r="Q46" s="132"/>
      <c r="R46" s="132"/>
      <c r="S46" s="132"/>
    </row>
  </sheetData>
  <autoFilter ref="B6:T16" xr:uid="{5E001A54-30C5-4B20-8431-D2CC253DFFF7}"/>
  <mergeCells count="15">
    <mergeCell ref="E29:G29"/>
    <mergeCell ref="E30:G30"/>
    <mergeCell ref="E31:G31"/>
    <mergeCell ref="E32:G32"/>
    <mergeCell ref="E33:G33"/>
    <mergeCell ref="C5:D5"/>
    <mergeCell ref="F18:G18"/>
    <mergeCell ref="L5:T5"/>
    <mergeCell ref="F4:H4"/>
    <mergeCell ref="F3:H3"/>
    <mergeCell ref="I5:K5"/>
    <mergeCell ref="E5:G5"/>
    <mergeCell ref="C18:D18"/>
    <mergeCell ref="I3:J3"/>
    <mergeCell ref="K3:L3"/>
  </mergeCells>
  <conditionalFormatting sqref="B7:B11">
    <cfRule type="expression" dxfId="159" priority="410">
      <formula>B6=B7</formula>
    </cfRule>
  </conditionalFormatting>
  <conditionalFormatting sqref="B12:C16">
    <cfRule type="expression" dxfId="158" priority="413">
      <formula>B11=B12</formula>
    </cfRule>
  </conditionalFormatting>
  <conditionalFormatting sqref="C7:C11">
    <cfRule type="expression" dxfId="157" priority="953">
      <formula>#REF!=C7</formula>
    </cfRule>
  </conditionalFormatting>
  <conditionalFormatting sqref="E7:E16">
    <cfRule type="containsText" dxfId="156" priority="55" operator="containsText" text="Extreme">
      <formula>NOT(ISERROR(SEARCH("Extreme",E7)))</formula>
    </cfRule>
  </conditionalFormatting>
  <conditionalFormatting sqref="E20:E24">
    <cfRule type="cellIs" dxfId="155" priority="79" operator="equal">
      <formula>"Moderate"</formula>
    </cfRule>
    <cfRule type="cellIs" dxfId="154" priority="78" operator="equal">
      <formula>"Major"</formula>
    </cfRule>
    <cfRule type="cellIs" dxfId="153" priority="77" operator="equal">
      <formula>"Critical"</formula>
    </cfRule>
    <cfRule type="cellIs" dxfId="152" priority="81" operator="equal">
      <formula>"Insignificant"</formula>
    </cfRule>
    <cfRule type="cellIs" dxfId="151" priority="80" operator="equal">
      <formula>"Minor"</formula>
    </cfRule>
  </conditionalFormatting>
  <conditionalFormatting sqref="F18:F24">
    <cfRule type="cellIs" dxfId="150" priority="75" operator="equal">
      <formula>"Unlikely"</formula>
    </cfRule>
    <cfRule type="cellIs" dxfId="149" priority="73" operator="equal">
      <formula>"Likely"</formula>
    </cfRule>
    <cfRule type="cellIs" dxfId="148" priority="74" operator="equal">
      <formula>"Possible"</formula>
    </cfRule>
    <cfRule type="cellIs" dxfId="147" priority="76" operator="equal">
      <formula>"Rare"</formula>
    </cfRule>
    <cfRule type="cellIs" dxfId="146" priority="72" operator="equal">
      <formula>"Almost certain"</formula>
    </cfRule>
  </conditionalFormatting>
  <conditionalFormatting sqref="G7:G16 K7:K16">
    <cfRule type="containsText" dxfId="145" priority="60" operator="containsText" text="Medium">
      <formula>NOT(ISERROR(SEARCH("Medium",G7)))</formula>
    </cfRule>
    <cfRule type="containsText" dxfId="144" priority="61" operator="containsText" text="Low">
      <formula>NOT(ISERROR(SEARCH("Low",G7)))</formula>
    </cfRule>
    <cfRule type="containsText" dxfId="143" priority="62" operator="containsText" text="Extreme">
      <formula>NOT(ISERROR(SEARCH("Extreme",G7)))</formula>
    </cfRule>
    <cfRule type="containsText" dxfId="142" priority="63" operator="containsText" text="High">
      <formula>NOT(ISERROR(SEARCH("High",G7)))</formula>
    </cfRule>
  </conditionalFormatting>
  <conditionalFormatting sqref="G20:G24">
    <cfRule type="cellIs" dxfId="141" priority="71" operator="equal">
      <formula>"Low"</formula>
    </cfRule>
    <cfRule type="cellIs" dxfId="140" priority="70" operator="equal">
      <formula>"Medium"</formula>
    </cfRule>
    <cfRule type="cellIs" dxfId="139" priority="69" operator="equal">
      <formula>"High"</formula>
    </cfRule>
    <cfRule type="cellIs" dxfId="138" priority="68" operator="equal">
      <formula>"Extreme"</formula>
    </cfRule>
  </conditionalFormatting>
  <conditionalFormatting sqref="I18">
    <cfRule type="cellIs" dxfId="137" priority="2" operator="equal">
      <formula>"High"</formula>
    </cfRule>
    <cfRule type="cellIs" dxfId="136" priority="3" operator="equal">
      <formula>"Medium"</formula>
    </cfRule>
    <cfRule type="cellIs" dxfId="135" priority="4" operator="equal">
      <formula>"Low"</formula>
    </cfRule>
    <cfRule type="cellIs" dxfId="134" priority="1" operator="equal">
      <formula>"Extreme"</formula>
    </cfRule>
  </conditionalFormatting>
  <conditionalFormatting sqref="I19:I24">
    <cfRule type="cellIs" dxfId="133" priority="331" operator="equal">
      <formula>"Critical"</formula>
    </cfRule>
    <cfRule type="cellIs" dxfId="132" priority="332" operator="equal">
      <formula>"Major"</formula>
    </cfRule>
    <cfRule type="cellIs" dxfId="131" priority="333" operator="equal">
      <formula>"Moderate"</formula>
    </cfRule>
    <cfRule type="cellIs" dxfId="130" priority="334" operator="equal">
      <formula>"Minor"</formula>
    </cfRule>
    <cfRule type="cellIs" dxfId="129" priority="335" operator="equal">
      <formula>"Insignificant"</formula>
    </cfRule>
  </conditionalFormatting>
  <conditionalFormatting sqref="J18:J24">
    <cfRule type="cellIs" dxfId="128" priority="326" operator="equal">
      <formula>"Almost certain"</formula>
    </cfRule>
    <cfRule type="cellIs" dxfId="127" priority="327" operator="equal">
      <formula>"Likely"</formula>
    </cfRule>
    <cfRule type="cellIs" dxfId="126" priority="328" operator="equal">
      <formula>"Possible"</formula>
    </cfRule>
    <cfRule type="cellIs" dxfId="125" priority="329" operator="equal">
      <formula>"Unlikely"</formula>
    </cfRule>
    <cfRule type="cellIs" dxfId="124" priority="330" operator="equal">
      <formula>"Rare"</formula>
    </cfRule>
  </conditionalFormatting>
  <conditionalFormatting sqref="K18:L24">
    <cfRule type="cellIs" dxfId="123" priority="325" operator="equal">
      <formula>"Low"</formula>
    </cfRule>
    <cfRule type="cellIs" dxfId="122" priority="322" operator="equal">
      <formula>"Extreme"</formula>
    </cfRule>
    <cfRule type="cellIs" dxfId="121" priority="323" operator="equal">
      <formula>"High"</formula>
    </cfRule>
    <cfRule type="cellIs" dxfId="120" priority="324" operator="equal">
      <formula>"Medium"</formula>
    </cfRule>
  </conditionalFormatting>
  <conditionalFormatting sqref="L7:L16">
    <cfRule type="cellIs" dxfId="119" priority="5" operator="equal">
      <formula>"Extreme"</formula>
    </cfRule>
    <cfRule type="cellIs" dxfId="118" priority="8" operator="equal">
      <formula>"Low"</formula>
    </cfRule>
    <cfRule type="cellIs" dxfId="117" priority="7" operator="equal">
      <formula>"Medium"</formula>
    </cfRule>
    <cfRule type="cellIs" dxfId="116" priority="6" operator="equal">
      <formula>"High"</formula>
    </cfRule>
  </conditionalFormatting>
  <conditionalFormatting sqref="P7:S16">
    <cfRule type="cellIs" dxfId="115" priority="938" operator="equal">
      <formula>"Extreme"</formula>
    </cfRule>
    <cfRule type="cellIs" dxfId="114" priority="939" operator="equal">
      <formula>"High"</formula>
    </cfRule>
    <cfRule type="cellIs" dxfId="113" priority="940" operator="equal">
      <formula>"Medium"</formula>
    </cfRule>
    <cfRule type="cellIs" dxfId="112" priority="941" operator="equal">
      <formula>"Low"</formula>
    </cfRule>
  </conditionalFormatting>
  <conditionalFormatting sqref="P18:S24">
    <cfRule type="cellIs" dxfId="111" priority="703" operator="equal">
      <formula>"Low"</formula>
    </cfRule>
    <cfRule type="cellIs" dxfId="110" priority="702" operator="equal">
      <formula>"Medium"</formula>
    </cfRule>
    <cfRule type="cellIs" dxfId="109" priority="701" operator="equal">
      <formula>"High"</formula>
    </cfRule>
    <cfRule type="cellIs" dxfId="108" priority="700" operator="equal">
      <formula>"Extreme"</formula>
    </cfRule>
  </conditionalFormatting>
  <conditionalFormatting sqref="Q7:Q16">
    <cfRule type="cellIs" dxfId="107" priority="541" operator="equal">
      <formula>"Critical"</formula>
    </cfRule>
    <cfRule type="cellIs" dxfId="106" priority="542" operator="equal">
      <formula>"Major"</formula>
    </cfRule>
    <cfRule type="cellIs" dxfId="105" priority="543" operator="equal">
      <formula>"Moderate"</formula>
    </cfRule>
    <cfRule type="cellIs" dxfId="104" priority="544" operator="equal">
      <formula>"Minor"</formula>
    </cfRule>
    <cfRule type="cellIs" dxfId="103" priority="545" operator="equal">
      <formula>"Insignificant"</formula>
    </cfRule>
  </conditionalFormatting>
  <conditionalFormatting sqref="Q18:Q24">
    <cfRule type="cellIs" dxfId="102" priority="709" operator="equal">
      <formula>"Critical"</formula>
    </cfRule>
    <cfRule type="cellIs" dxfId="101" priority="710" operator="equal">
      <formula>"Major"</formula>
    </cfRule>
    <cfRule type="cellIs" dxfId="100" priority="711" operator="equal">
      <formula>"Moderate"</formula>
    </cfRule>
    <cfRule type="cellIs" dxfId="99" priority="712" operator="equal">
      <formula>"Minor"</formula>
    </cfRule>
    <cfRule type="cellIs" dxfId="98" priority="713" operator="equal">
      <formula>"Insignificant"</formula>
    </cfRule>
  </conditionalFormatting>
  <conditionalFormatting sqref="R7:R16">
    <cfRule type="cellIs" dxfId="97" priority="536" operator="equal">
      <formula>"Almost certain"</formula>
    </cfRule>
    <cfRule type="cellIs" dxfId="96" priority="537" operator="equal">
      <formula>"Likely"</formula>
    </cfRule>
    <cfRule type="cellIs" dxfId="95" priority="538" operator="equal">
      <formula>"Possible"</formula>
    </cfRule>
    <cfRule type="cellIs" dxfId="94" priority="539" operator="equal">
      <formula>"Unlikely"</formula>
    </cfRule>
    <cfRule type="cellIs" dxfId="93" priority="540" operator="equal">
      <formula>"Rare"</formula>
    </cfRule>
  </conditionalFormatting>
  <conditionalFormatting sqref="R18:R24">
    <cfRule type="cellIs" dxfId="92" priority="704" operator="equal">
      <formula>"Almost certain"</formula>
    </cfRule>
    <cfRule type="cellIs" dxfId="91" priority="705" operator="equal">
      <formula>"Likely"</formula>
    </cfRule>
    <cfRule type="cellIs" dxfId="90" priority="706" operator="equal">
      <formula>"Possible"</formula>
    </cfRule>
    <cfRule type="cellIs" dxfId="89" priority="707" operator="equal">
      <formula>"Unlikely"</formula>
    </cfRule>
    <cfRule type="cellIs" dxfId="88" priority="708" operator="equal">
      <formula>"Rare"</formula>
    </cfRule>
  </conditionalFormatting>
  <conditionalFormatting sqref="S7:S9">
    <cfRule type="cellIs" dxfId="87" priority="619" operator="equal">
      <formula>"Low"</formula>
    </cfRule>
    <cfRule type="cellIs" dxfId="86" priority="616" operator="equal">
      <formula>"Extreme"</formula>
    </cfRule>
    <cfRule type="cellIs" dxfId="85" priority="617" operator="equal">
      <formula>"High"</formula>
    </cfRule>
    <cfRule type="cellIs" dxfId="84" priority="618" operator="equal">
      <formula>"Medium"</formula>
    </cfRule>
  </conditionalFormatting>
  <conditionalFormatting sqref="S15:S16">
    <cfRule type="cellIs" dxfId="83" priority="532" operator="equal">
      <formula>"Extreme"</formula>
    </cfRule>
    <cfRule type="cellIs" dxfId="82" priority="535" operator="equal">
      <formula>"Low"</formula>
    </cfRule>
    <cfRule type="cellIs" dxfId="81" priority="534" operator="equal">
      <formula>"Medium"</formula>
    </cfRule>
    <cfRule type="cellIs" dxfId="80" priority="533" operator="equal">
      <formula>"High"</formula>
    </cfRule>
  </conditionalFormatting>
  <pageMargins left="0.7" right="0.7" top="0.75" bottom="0.75" header="0.3" footer="0.3"/>
  <pageSetup paperSize="9" scale="43" fitToHeight="0" orientation="landscape" r:id="rId1"/>
  <rowBreaks count="1" manualBreakCount="1">
    <brk id="16"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69C1987-0721-4B74-A6C7-AC4AFDC98BF8}">
          <x14:formula1>
            <xm:f>Lookup!$F$12:$F$16</xm:f>
          </x14:formula1>
          <xm:sqref>E7:E17 I7:I17</xm:sqref>
        </x14:dataValidation>
        <x14:dataValidation type="list" allowBlank="1" showInputMessage="1" showErrorMessage="1" xr:uid="{8A01B1D2-B3CF-43D4-981F-AD608F7205FA}">
          <x14:formula1>
            <xm:f>Lookup!$I$12:$I$16</xm:f>
          </x14:formula1>
          <xm:sqref>F7:F17 J7:J17</xm:sqref>
        </x14:dataValidation>
        <x14:dataValidation type="list" allowBlank="1" showInputMessage="1" showErrorMessage="1" xr:uid="{4DDA8B86-602F-4161-A0A6-58A8ECF9410C}">
          <x14:formula1>
            <xm:f>Lookup!$F$19:$F$20</xm:f>
          </x14:formula1>
          <xm:sqref>L7:L17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3:T67"/>
  <sheetViews>
    <sheetView workbookViewId="0"/>
  </sheetViews>
  <sheetFormatPr defaultRowHeight="12.75" x14ac:dyDescent="0.2"/>
  <cols>
    <col min="1" max="1" width="24" customWidth="1"/>
    <col min="2" max="2" width="13.85546875" customWidth="1"/>
    <col min="3" max="3" width="41" customWidth="1"/>
    <col min="4" max="6" width="13.85546875" customWidth="1"/>
    <col min="8" max="8" width="90.42578125" customWidth="1"/>
    <col min="9" max="9" width="25.5703125" customWidth="1"/>
  </cols>
  <sheetData>
    <row r="3" spans="1:20" ht="13.5" thickBot="1" x14ac:dyDescent="0.25"/>
    <row r="4" spans="1:20" ht="26.25" thickBot="1" x14ac:dyDescent="0.25">
      <c r="A4" s="84" t="s">
        <v>33</v>
      </c>
      <c r="B4" s="500" t="s">
        <v>1</v>
      </c>
      <c r="C4" s="501"/>
      <c r="D4" s="501"/>
      <c r="E4" s="501"/>
      <c r="F4" s="502"/>
    </row>
    <row r="5" spans="1:20" ht="27" customHeight="1" thickBot="1" x14ac:dyDescent="0.3">
      <c r="A5" s="1" t="s">
        <v>2</v>
      </c>
      <c r="B5" s="19" t="s">
        <v>34</v>
      </c>
      <c r="C5" s="20" t="s">
        <v>21</v>
      </c>
      <c r="D5" s="20" t="s">
        <v>13</v>
      </c>
      <c r="E5" s="20" t="s">
        <v>8</v>
      </c>
      <c r="F5" s="20" t="s">
        <v>20</v>
      </c>
      <c r="L5" s="36" t="s">
        <v>35</v>
      </c>
    </row>
    <row r="6" spans="1:20" ht="27" customHeight="1" thickBot="1" x14ac:dyDescent="0.25">
      <c r="A6" s="35" t="s">
        <v>15</v>
      </c>
      <c r="B6" s="26" t="s">
        <v>16</v>
      </c>
      <c r="C6" s="30" t="s">
        <v>16</v>
      </c>
      <c r="D6" s="30" t="s">
        <v>16</v>
      </c>
      <c r="E6" s="30" t="s">
        <v>16</v>
      </c>
      <c r="F6" s="27" t="s">
        <v>12</v>
      </c>
    </row>
    <row r="7" spans="1:20" ht="27" customHeight="1" thickBot="1" x14ac:dyDescent="0.25">
      <c r="A7" s="35" t="s">
        <v>11</v>
      </c>
      <c r="B7" s="26" t="s">
        <v>16</v>
      </c>
      <c r="C7" s="30" t="s">
        <v>16</v>
      </c>
      <c r="D7" s="27" t="s">
        <v>12</v>
      </c>
      <c r="E7" s="27" t="s">
        <v>12</v>
      </c>
      <c r="F7" s="28" t="s">
        <v>10</v>
      </c>
      <c r="L7" s="48" t="s">
        <v>36</v>
      </c>
      <c r="M7" s="48"/>
      <c r="N7" s="48"/>
      <c r="O7" s="48"/>
      <c r="P7" s="48"/>
      <c r="Q7" s="48"/>
    </row>
    <row r="8" spans="1:20" ht="27" customHeight="1" thickBot="1" x14ac:dyDescent="0.25">
      <c r="A8" s="35" t="s">
        <v>14</v>
      </c>
      <c r="B8" s="26" t="s">
        <v>16</v>
      </c>
      <c r="C8" s="27" t="s">
        <v>12</v>
      </c>
      <c r="D8" s="27" t="s">
        <v>12</v>
      </c>
      <c r="E8" s="28" t="s">
        <v>10</v>
      </c>
      <c r="F8" s="28" t="s">
        <v>10</v>
      </c>
      <c r="L8" s="49" t="s">
        <v>37</v>
      </c>
      <c r="S8" s="49"/>
    </row>
    <row r="9" spans="1:20" ht="27" customHeight="1" thickBot="1" x14ac:dyDescent="0.25">
      <c r="A9" s="35" t="s">
        <v>9</v>
      </c>
      <c r="B9" s="26" t="s">
        <v>16</v>
      </c>
      <c r="C9" s="27" t="s">
        <v>12</v>
      </c>
      <c r="D9" s="24" t="s">
        <v>10</v>
      </c>
      <c r="E9" s="28" t="s">
        <v>10</v>
      </c>
      <c r="F9" s="29" t="s">
        <v>38</v>
      </c>
      <c r="L9" s="49" t="s">
        <v>39</v>
      </c>
      <c r="S9" s="49"/>
    </row>
    <row r="10" spans="1:20" ht="27" customHeight="1" thickBot="1" x14ac:dyDescent="0.25">
      <c r="A10" s="34" t="s">
        <v>40</v>
      </c>
      <c r="B10" s="22" t="s">
        <v>12</v>
      </c>
      <c r="C10" s="27" t="s">
        <v>12</v>
      </c>
      <c r="D10" s="28" t="s">
        <v>10</v>
      </c>
      <c r="E10" s="25" t="s">
        <v>38</v>
      </c>
      <c r="F10" s="29" t="s">
        <v>38</v>
      </c>
      <c r="L10" s="49" t="s">
        <v>41</v>
      </c>
      <c r="S10" s="49"/>
    </row>
    <row r="11" spans="1:20" ht="15" thickBot="1" x14ac:dyDescent="0.25">
      <c r="A11" s="83"/>
      <c r="B11" s="83"/>
      <c r="C11" s="83"/>
      <c r="D11" s="83"/>
      <c r="E11" s="83"/>
      <c r="F11" s="83"/>
      <c r="L11" s="49"/>
      <c r="S11" s="49"/>
    </row>
    <row r="12" spans="1:20" ht="26.25" thickBot="1" x14ac:dyDescent="0.25">
      <c r="A12" s="85" t="s">
        <v>42</v>
      </c>
      <c r="B12" s="500" t="s">
        <v>1</v>
      </c>
      <c r="C12" s="501"/>
      <c r="D12" s="501"/>
      <c r="E12" s="501"/>
      <c r="F12" s="502"/>
      <c r="S12" s="49"/>
      <c r="T12" s="49"/>
    </row>
    <row r="13" spans="1:20" ht="27.75" customHeight="1" thickBot="1" x14ac:dyDescent="0.25">
      <c r="A13" s="1" t="s">
        <v>2</v>
      </c>
      <c r="B13" s="19" t="s">
        <v>34</v>
      </c>
      <c r="C13" s="20" t="s">
        <v>21</v>
      </c>
      <c r="D13" s="20" t="s">
        <v>13</v>
      </c>
      <c r="E13" s="20" t="s">
        <v>8</v>
      </c>
      <c r="F13" s="20" t="s">
        <v>20</v>
      </c>
      <c r="S13" s="49"/>
      <c r="T13" s="49"/>
    </row>
    <row r="14" spans="1:20" ht="27.75" customHeight="1" thickBot="1" x14ac:dyDescent="0.25">
      <c r="A14" s="34" t="s">
        <v>40</v>
      </c>
      <c r="B14" s="22" t="s">
        <v>12</v>
      </c>
      <c r="C14" s="23" t="s">
        <v>12</v>
      </c>
      <c r="D14" s="24" t="s">
        <v>10</v>
      </c>
      <c r="E14" s="25" t="s">
        <v>38</v>
      </c>
      <c r="F14" s="25" t="s">
        <v>38</v>
      </c>
      <c r="S14" s="49"/>
      <c r="T14" s="49"/>
    </row>
    <row r="15" spans="1:20" ht="27.75" customHeight="1" thickBot="1" x14ac:dyDescent="0.25">
      <c r="A15" s="35" t="s">
        <v>9</v>
      </c>
      <c r="B15" s="26" t="s">
        <v>16</v>
      </c>
      <c r="C15" s="27" t="s">
        <v>12</v>
      </c>
      <c r="D15" s="28" t="s">
        <v>10</v>
      </c>
      <c r="E15" s="28" t="s">
        <v>10</v>
      </c>
      <c r="F15" s="29" t="s">
        <v>38</v>
      </c>
      <c r="S15" s="49"/>
      <c r="T15" s="49"/>
    </row>
    <row r="16" spans="1:20" ht="27.75" customHeight="1" thickBot="1" x14ac:dyDescent="0.25">
      <c r="A16" s="35" t="s">
        <v>14</v>
      </c>
      <c r="B16" s="26" t="s">
        <v>16</v>
      </c>
      <c r="C16" s="27" t="s">
        <v>12</v>
      </c>
      <c r="D16" s="27" t="s">
        <v>12</v>
      </c>
      <c r="E16" s="28" t="s">
        <v>10</v>
      </c>
      <c r="F16" s="28" t="s">
        <v>10</v>
      </c>
      <c r="S16" s="49"/>
      <c r="T16" s="49"/>
    </row>
    <row r="17" spans="1:20" ht="27.75" customHeight="1" thickBot="1" x14ac:dyDescent="0.25">
      <c r="A17" s="35" t="s">
        <v>11</v>
      </c>
      <c r="B17" s="26" t="s">
        <v>16</v>
      </c>
      <c r="C17" s="30" t="s">
        <v>16</v>
      </c>
      <c r="D17" s="27" t="s">
        <v>12</v>
      </c>
      <c r="E17" s="27" t="s">
        <v>12</v>
      </c>
      <c r="F17" s="31" t="s">
        <v>10</v>
      </c>
      <c r="S17" s="49"/>
      <c r="T17" s="49"/>
    </row>
    <row r="18" spans="1:20" ht="27.75" customHeight="1" thickBot="1" x14ac:dyDescent="0.25">
      <c r="A18" s="35" t="s">
        <v>15</v>
      </c>
      <c r="B18" s="26" t="s">
        <v>16</v>
      </c>
      <c r="C18" s="30" t="s">
        <v>16</v>
      </c>
      <c r="D18" s="30" t="s">
        <v>16</v>
      </c>
      <c r="E18" s="30" t="s">
        <v>16</v>
      </c>
      <c r="F18" s="27" t="s">
        <v>12</v>
      </c>
      <c r="S18" s="49"/>
      <c r="T18" s="49"/>
    </row>
    <row r="19" spans="1:20" x14ac:dyDescent="0.2">
      <c r="S19" s="49"/>
      <c r="T19" s="49"/>
    </row>
    <row r="20" spans="1:20" x14ac:dyDescent="0.2">
      <c r="S20" s="49"/>
      <c r="T20" s="49"/>
    </row>
    <row r="21" spans="1:20" ht="13.5" thickBot="1" x14ac:dyDescent="0.25">
      <c r="L21" s="47" t="s">
        <v>43</v>
      </c>
      <c r="M21" s="47"/>
      <c r="N21" s="47"/>
      <c r="O21" s="47"/>
      <c r="P21" s="47"/>
      <c r="Q21" s="47"/>
      <c r="S21" s="49"/>
    </row>
    <row r="22" spans="1:20" ht="32.25" customHeight="1" thickBot="1" x14ac:dyDescent="0.25">
      <c r="A22" s="16" t="s">
        <v>44</v>
      </c>
      <c r="B22" s="499" t="s">
        <v>45</v>
      </c>
      <c r="C22" s="499"/>
      <c r="D22" s="499"/>
      <c r="E22" s="499"/>
      <c r="F22" s="499"/>
      <c r="M22" s="49" t="s">
        <v>46</v>
      </c>
      <c r="N22" s="47"/>
      <c r="O22" s="47"/>
      <c r="P22" s="47"/>
      <c r="Q22" s="47"/>
      <c r="T22" s="49"/>
    </row>
    <row r="23" spans="1:20" ht="32.25" customHeight="1" thickBot="1" x14ac:dyDescent="0.25">
      <c r="A23" s="17" t="s">
        <v>47</v>
      </c>
      <c r="B23" s="499" t="s">
        <v>48</v>
      </c>
      <c r="C23" s="499"/>
      <c r="D23" s="499"/>
      <c r="E23" s="499"/>
      <c r="F23" s="499"/>
      <c r="M23" s="47"/>
      <c r="N23" s="47"/>
      <c r="O23" s="47"/>
      <c r="P23" s="47"/>
      <c r="Q23" s="47"/>
    </row>
    <row r="24" spans="1:20" ht="32.25" customHeight="1" thickBot="1" x14ac:dyDescent="0.25">
      <c r="A24" s="17" t="s">
        <v>49</v>
      </c>
      <c r="B24" s="499" t="s">
        <v>50</v>
      </c>
      <c r="C24" s="499"/>
      <c r="D24" s="499"/>
      <c r="E24" s="499"/>
      <c r="F24" s="499"/>
      <c r="M24" s="47"/>
      <c r="N24" s="47"/>
      <c r="O24" s="47"/>
      <c r="P24" s="47"/>
      <c r="Q24" s="47"/>
      <c r="R24" s="46"/>
      <c r="S24" s="46"/>
      <c r="T24" s="46"/>
    </row>
    <row r="25" spans="1:20" ht="32.25" customHeight="1" thickBot="1" x14ac:dyDescent="0.25">
      <c r="A25" s="17" t="s">
        <v>51</v>
      </c>
      <c r="B25" s="499" t="s">
        <v>52</v>
      </c>
      <c r="C25" s="499"/>
      <c r="D25" s="499"/>
      <c r="E25" s="499"/>
      <c r="F25" s="499"/>
      <c r="L25" s="47"/>
      <c r="M25" s="47"/>
      <c r="N25" s="47"/>
      <c r="O25" s="47"/>
      <c r="P25" s="47"/>
      <c r="Q25" s="47"/>
      <c r="R25" s="46"/>
      <c r="S25" s="46"/>
      <c r="T25" s="46"/>
    </row>
    <row r="26" spans="1:20" ht="13.5" thickBot="1" x14ac:dyDescent="0.25">
      <c r="L26" s="49"/>
      <c r="M26" s="49"/>
    </row>
    <row r="27" spans="1:20" ht="30.75" thickBot="1" x14ac:dyDescent="0.25">
      <c r="A27" s="2" t="s">
        <v>53</v>
      </c>
      <c r="C27" s="82" t="s">
        <v>54</v>
      </c>
      <c r="L27" s="47" t="s">
        <v>55</v>
      </c>
      <c r="M27" s="47"/>
      <c r="N27" s="47"/>
      <c r="O27" s="47"/>
      <c r="P27" s="47"/>
      <c r="Q27" s="47"/>
    </row>
    <row r="28" spans="1:20" ht="18" customHeight="1" x14ac:dyDescent="0.2">
      <c r="A28" s="5" t="s">
        <v>56</v>
      </c>
      <c r="C28" s="76" t="s">
        <v>56</v>
      </c>
      <c r="L28" s="49" t="s">
        <v>57</v>
      </c>
      <c r="M28" s="47"/>
      <c r="N28" s="47"/>
      <c r="O28" s="47"/>
      <c r="P28" s="47"/>
      <c r="Q28" s="47"/>
    </row>
    <row r="29" spans="1:20" ht="14.25" x14ac:dyDescent="0.2">
      <c r="A29" s="3" t="s">
        <v>58</v>
      </c>
      <c r="C29" s="77" t="s">
        <v>59</v>
      </c>
      <c r="L29" s="49" t="s">
        <v>60</v>
      </c>
      <c r="M29" s="47"/>
      <c r="N29" s="47"/>
      <c r="O29" s="47"/>
      <c r="P29" s="47"/>
      <c r="Q29" s="47"/>
    </row>
    <row r="30" spans="1:20" ht="15" thickBot="1" x14ac:dyDescent="0.25">
      <c r="A30" s="4" t="s">
        <v>59</v>
      </c>
      <c r="L30" s="49" t="s">
        <v>61</v>
      </c>
      <c r="M30" s="47"/>
      <c r="N30" s="47"/>
      <c r="O30" s="47"/>
      <c r="P30" s="47"/>
      <c r="Q30" s="47"/>
    </row>
    <row r="31" spans="1:20" ht="14.25" x14ac:dyDescent="0.2">
      <c r="A31" s="11"/>
      <c r="L31" s="47"/>
      <c r="M31" s="47"/>
      <c r="N31" s="47"/>
      <c r="O31" s="47"/>
      <c r="P31" s="47"/>
      <c r="Q31" s="47"/>
    </row>
    <row r="33" spans="8:17" x14ac:dyDescent="0.2">
      <c r="L33" s="47" t="s">
        <v>62</v>
      </c>
      <c r="M33" s="47"/>
      <c r="N33" s="47"/>
      <c r="O33" s="47"/>
      <c r="P33" s="47"/>
      <c r="Q33" s="47"/>
    </row>
    <row r="34" spans="8:17" x14ac:dyDescent="0.2">
      <c r="L34" s="49" t="s">
        <v>63</v>
      </c>
      <c r="M34" s="49"/>
    </row>
    <row r="35" spans="8:17" x14ac:dyDescent="0.2">
      <c r="L35" s="49" t="s">
        <v>64</v>
      </c>
      <c r="N35" s="49"/>
    </row>
    <row r="36" spans="8:17" x14ac:dyDescent="0.2">
      <c r="L36" s="49" t="s">
        <v>65</v>
      </c>
      <c r="M36" s="49"/>
    </row>
    <row r="37" spans="8:17" x14ac:dyDescent="0.2">
      <c r="L37" s="47" t="s">
        <v>66</v>
      </c>
      <c r="M37" s="47"/>
      <c r="N37" s="47"/>
      <c r="O37" s="47"/>
      <c r="P37" s="47"/>
      <c r="Q37" s="47"/>
    </row>
    <row r="38" spans="8:17" x14ac:dyDescent="0.2">
      <c r="L38" s="49" t="s">
        <v>67</v>
      </c>
      <c r="M38" s="49"/>
      <c r="N38" s="49" t="s">
        <v>68</v>
      </c>
      <c r="O38" s="49"/>
      <c r="P38" s="49" t="s">
        <v>69</v>
      </c>
      <c r="Q38" s="49"/>
    </row>
    <row r="39" spans="8:17" x14ac:dyDescent="0.2">
      <c r="L39" s="49" t="s">
        <v>70</v>
      </c>
      <c r="M39" s="49"/>
      <c r="N39" s="49" t="s">
        <v>71</v>
      </c>
      <c r="O39" s="49"/>
      <c r="P39" s="49" t="s">
        <v>72</v>
      </c>
      <c r="Q39" s="49"/>
    </row>
    <row r="40" spans="8:17" x14ac:dyDescent="0.2">
      <c r="L40" s="47" t="s">
        <v>73</v>
      </c>
      <c r="M40" s="47"/>
      <c r="N40" s="47"/>
      <c r="O40" s="47"/>
      <c r="P40" s="47"/>
      <c r="Q40" s="47"/>
    </row>
    <row r="41" spans="8:17" x14ac:dyDescent="0.2">
      <c r="L41" s="49" t="s">
        <v>74</v>
      </c>
      <c r="M41" s="49"/>
      <c r="N41" s="49" t="s">
        <v>75</v>
      </c>
      <c r="O41" s="49"/>
      <c r="P41" s="49" t="s">
        <v>76</v>
      </c>
      <c r="Q41" s="49"/>
    </row>
    <row r="42" spans="8:17" x14ac:dyDescent="0.2">
      <c r="L42" s="49" t="s">
        <v>77</v>
      </c>
      <c r="M42" s="49"/>
      <c r="N42" s="49" t="s">
        <v>78</v>
      </c>
      <c r="O42" s="49"/>
      <c r="P42" s="49" t="s">
        <v>79</v>
      </c>
      <c r="Q42" s="49"/>
    </row>
    <row r="43" spans="8:17" x14ac:dyDescent="0.2">
      <c r="L43" s="47" t="s">
        <v>80</v>
      </c>
      <c r="M43" s="47"/>
      <c r="N43" s="47"/>
      <c r="O43" s="47"/>
      <c r="P43" s="47"/>
      <c r="Q43" s="47"/>
    </row>
    <row r="44" spans="8:17" x14ac:dyDescent="0.2">
      <c r="L44" s="46" t="s">
        <v>81</v>
      </c>
      <c r="M44" s="49" t="s">
        <v>82</v>
      </c>
      <c r="N44" s="49"/>
      <c r="O44" s="49" t="s">
        <v>83</v>
      </c>
      <c r="P44" s="49"/>
      <c r="Q44" s="46" t="s">
        <v>84</v>
      </c>
    </row>
    <row r="45" spans="8:17" x14ac:dyDescent="0.2">
      <c r="H45" s="9"/>
      <c r="L45" s="47" t="s">
        <v>85</v>
      </c>
      <c r="M45" s="47"/>
      <c r="N45" s="47"/>
      <c r="O45" s="47"/>
      <c r="P45" s="47"/>
      <c r="Q45" s="47"/>
    </row>
    <row r="46" spans="8:17" x14ac:dyDescent="0.2">
      <c r="L46" s="49" t="s">
        <v>86</v>
      </c>
      <c r="M46" s="49"/>
      <c r="N46" s="49" t="s">
        <v>87</v>
      </c>
      <c r="O46" s="49"/>
      <c r="P46" s="49" t="s">
        <v>88</v>
      </c>
      <c r="Q46" s="49"/>
    </row>
    <row r="47" spans="8:17" x14ac:dyDescent="0.2">
      <c r="L47" s="47" t="s">
        <v>89</v>
      </c>
      <c r="M47" s="47"/>
      <c r="N47" s="47"/>
      <c r="O47" s="47"/>
      <c r="P47" s="47"/>
      <c r="Q47" s="47"/>
    </row>
    <row r="48" spans="8:17" x14ac:dyDescent="0.2">
      <c r="L48" s="49" t="s">
        <v>90</v>
      </c>
      <c r="M48" s="49"/>
      <c r="N48" s="49" t="s">
        <v>91</v>
      </c>
      <c r="O48" s="49"/>
      <c r="P48" s="49" t="s">
        <v>92</v>
      </c>
      <c r="Q48" s="49"/>
    </row>
    <row r="49" spans="8:17" x14ac:dyDescent="0.2">
      <c r="L49" s="49" t="s">
        <v>93</v>
      </c>
      <c r="M49" s="49"/>
      <c r="N49" s="49" t="s">
        <v>94</v>
      </c>
      <c r="O49" s="49"/>
      <c r="P49" s="49"/>
      <c r="Q49" s="49"/>
    </row>
    <row r="60" spans="8:17" ht="13.5" thickBot="1" x14ac:dyDescent="0.25"/>
    <row r="61" spans="8:17" ht="16.5" thickBot="1" x14ac:dyDescent="0.25">
      <c r="H61" s="37" t="s">
        <v>95</v>
      </c>
      <c r="I61" s="41" t="s">
        <v>96</v>
      </c>
    </row>
    <row r="62" spans="8:17" ht="42.75" customHeight="1" thickBot="1" x14ac:dyDescent="0.25">
      <c r="H62" s="38" t="s">
        <v>97</v>
      </c>
      <c r="I62" s="39" t="s">
        <v>98</v>
      </c>
    </row>
    <row r="63" spans="8:17" ht="42.75" customHeight="1" thickBot="1" x14ac:dyDescent="0.25">
      <c r="H63" s="38" t="s">
        <v>99</v>
      </c>
      <c r="I63" s="39"/>
    </row>
    <row r="64" spans="8:17" ht="42.75" customHeight="1" thickBot="1" x14ac:dyDescent="0.25">
      <c r="H64" s="38" t="s">
        <v>100</v>
      </c>
      <c r="I64" s="39"/>
    </row>
    <row r="65" spans="8:9" ht="42.75" customHeight="1" thickBot="1" x14ac:dyDescent="0.25">
      <c r="H65" s="38" t="s">
        <v>101</v>
      </c>
      <c r="I65" s="39"/>
    </row>
    <row r="66" spans="8:9" ht="42.75" customHeight="1" thickBot="1" x14ac:dyDescent="0.25">
      <c r="H66" s="38" t="s">
        <v>102</v>
      </c>
      <c r="I66" s="39" t="s">
        <v>103</v>
      </c>
    </row>
    <row r="67" spans="8:9" ht="42.75" customHeight="1" thickBot="1" x14ac:dyDescent="0.25">
      <c r="H67" s="38" t="s">
        <v>104</v>
      </c>
      <c r="I67" s="40" t="s">
        <v>105</v>
      </c>
    </row>
  </sheetData>
  <customSheetViews>
    <customSheetView guid="{395EFF3C-AEB2-49D8-AE04-87D268AA7271}" showRuler="0" topLeftCell="A19">
      <selection activeCell="J3" sqref="J3"/>
      <pageMargins left="0" right="0" top="0" bottom="0" header="0" footer="0"/>
      <pageSetup paperSize="9" scale="72" orientation="portrait" r:id="rId1"/>
      <headerFooter alignWithMargins="0"/>
    </customSheetView>
  </customSheetViews>
  <mergeCells count="6">
    <mergeCell ref="B23:F23"/>
    <mergeCell ref="B24:F24"/>
    <mergeCell ref="B25:F25"/>
    <mergeCell ref="B4:F4"/>
    <mergeCell ref="B22:F22"/>
    <mergeCell ref="B12:F12"/>
  </mergeCells>
  <phoneticPr fontId="4" type="noConversion"/>
  <pageMargins left="0.75" right="0.75" top="1" bottom="1" header="0.5" footer="0.5"/>
  <pageSetup paperSize="9" scale="72" orientation="portrait" r:id="rId2"/>
  <headerFooter alignWithMargins="0"/>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AEC91-8972-4E81-AFEE-7441B9C1BEC9}">
  <dimension ref="A1:E49"/>
  <sheetViews>
    <sheetView workbookViewId="0">
      <selection activeCell="C21" sqref="C21"/>
    </sheetView>
  </sheetViews>
  <sheetFormatPr defaultRowHeight="15" x14ac:dyDescent="0.25"/>
  <cols>
    <col min="1" max="1" width="7.85546875" customWidth="1"/>
    <col min="2" max="2" width="21.140625" customWidth="1"/>
    <col min="3" max="3" width="65" style="128" customWidth="1"/>
    <col min="4" max="4" width="65.85546875" style="224" customWidth="1"/>
  </cols>
  <sheetData>
    <row r="1" spans="1:4" s="90" customFormat="1" ht="35.25" customHeight="1" x14ac:dyDescent="0.2">
      <c r="A1" s="228" t="s">
        <v>393</v>
      </c>
      <c r="B1" s="227"/>
      <c r="C1" s="227"/>
      <c r="D1" s="227"/>
    </row>
    <row r="2" spans="1:4" s="164" customFormat="1" ht="27.6" customHeight="1" x14ac:dyDescent="0.2">
      <c r="A2" s="299" t="s">
        <v>402</v>
      </c>
      <c r="B2" s="299"/>
      <c r="C2" s="87"/>
      <c r="D2" s="225"/>
    </row>
    <row r="3" spans="1:4" ht="64.5" customHeight="1" x14ac:dyDescent="0.25">
      <c r="A3" s="503"/>
      <c r="B3" s="503"/>
      <c r="C3" s="503"/>
    </row>
    <row r="16" spans="1:4" ht="15.75" thickBot="1" x14ac:dyDescent="0.3"/>
    <row r="17" spans="1:5" ht="24.6" customHeight="1" thickTop="1" x14ac:dyDescent="0.25">
      <c r="A17" s="278" t="s">
        <v>401</v>
      </c>
      <c r="B17" s="275"/>
      <c r="C17" s="275"/>
      <c r="D17" s="275"/>
      <c r="E17" s="276"/>
    </row>
    <row r="18" spans="1:5" ht="16.5" thickBot="1" x14ac:dyDescent="0.25">
      <c r="A18" s="300" t="s">
        <v>398</v>
      </c>
      <c r="B18" s="300" t="s">
        <v>345</v>
      </c>
      <c r="C18" s="300" t="s">
        <v>392</v>
      </c>
      <c r="D18" s="300" t="s">
        <v>489</v>
      </c>
    </row>
    <row r="19" spans="1:5" ht="48" thickTop="1" x14ac:dyDescent="0.25">
      <c r="A19" s="292" t="s">
        <v>397</v>
      </c>
      <c r="B19" s="303" t="s">
        <v>452</v>
      </c>
      <c r="C19" s="277" t="s">
        <v>455</v>
      </c>
      <c r="D19" s="275" t="s">
        <v>454</v>
      </c>
      <c r="E19" s="276"/>
    </row>
    <row r="20" spans="1:5" ht="90.6" customHeight="1" x14ac:dyDescent="0.25">
      <c r="A20" s="293"/>
      <c r="B20" s="304" t="s">
        <v>453</v>
      </c>
      <c r="C20" s="222" t="s">
        <v>468</v>
      </c>
      <c r="D20" s="280" t="s">
        <v>550</v>
      </c>
    </row>
    <row r="21" spans="1:5" s="13" customFormat="1" ht="138.94999999999999" customHeight="1" x14ac:dyDescent="0.2">
      <c r="A21" s="288" t="s">
        <v>435</v>
      </c>
      <c r="B21" s="305" t="s">
        <v>459</v>
      </c>
      <c r="C21" s="222" t="s">
        <v>469</v>
      </c>
      <c r="D21" s="285" t="s">
        <v>633</v>
      </c>
    </row>
    <row r="22" spans="1:5" ht="75" x14ac:dyDescent="0.25">
      <c r="A22" s="289" t="s">
        <v>399</v>
      </c>
      <c r="B22" s="306" t="s">
        <v>460</v>
      </c>
      <c r="C22" s="222" t="s">
        <v>456</v>
      </c>
      <c r="D22" s="280" t="s">
        <v>503</v>
      </c>
    </row>
    <row r="23" spans="1:5" ht="33.6" customHeight="1" x14ac:dyDescent="0.25">
      <c r="A23" s="290" t="s">
        <v>400</v>
      </c>
      <c r="B23" s="307" t="s">
        <v>408</v>
      </c>
      <c r="C23" s="222" t="s">
        <v>439</v>
      </c>
      <c r="D23" s="279"/>
    </row>
    <row r="24" spans="1:5" ht="49.35" customHeight="1" x14ac:dyDescent="0.2">
      <c r="A24" s="290"/>
      <c r="B24" s="308" t="s">
        <v>461</v>
      </c>
      <c r="C24" s="221" t="s">
        <v>501</v>
      </c>
      <c r="D24" s="287" t="s">
        <v>457</v>
      </c>
    </row>
    <row r="25" spans="1:5" ht="46.35" customHeight="1" x14ac:dyDescent="0.25">
      <c r="A25" s="291"/>
      <c r="B25" s="307" t="s">
        <v>462</v>
      </c>
      <c r="C25" s="221" t="s">
        <v>491</v>
      </c>
      <c r="D25" s="287" t="s">
        <v>458</v>
      </c>
    </row>
    <row r="26" spans="1:5" ht="36.6" customHeight="1" x14ac:dyDescent="0.25">
      <c r="A26" s="291"/>
      <c r="B26" s="309" t="s">
        <v>463</v>
      </c>
      <c r="C26" s="220" t="s">
        <v>389</v>
      </c>
      <c r="D26" s="287" t="s">
        <v>443</v>
      </c>
    </row>
    <row r="27" spans="1:5" ht="109.5" customHeight="1" x14ac:dyDescent="0.2">
      <c r="A27" s="294" t="s">
        <v>406</v>
      </c>
      <c r="B27" s="310" t="s">
        <v>464</v>
      </c>
      <c r="C27" s="326" t="s">
        <v>504</v>
      </c>
      <c r="D27" s="285" t="s">
        <v>599</v>
      </c>
    </row>
    <row r="28" spans="1:5" ht="32.450000000000003" customHeight="1" x14ac:dyDescent="0.25">
      <c r="A28" s="295" t="s">
        <v>407</v>
      </c>
      <c r="B28" s="311" t="s">
        <v>543</v>
      </c>
      <c r="C28" s="223" t="s">
        <v>547</v>
      </c>
      <c r="D28" s="279"/>
    </row>
    <row r="29" spans="1:5" ht="47.45" customHeight="1" x14ac:dyDescent="0.25">
      <c r="A29" s="296"/>
      <c r="B29" s="332" t="s">
        <v>544</v>
      </c>
      <c r="C29" s="222" t="s">
        <v>505</v>
      </c>
      <c r="D29" s="285" t="s">
        <v>444</v>
      </c>
    </row>
    <row r="30" spans="1:5" ht="46.7" customHeight="1" x14ac:dyDescent="0.25">
      <c r="A30" s="296"/>
      <c r="B30" s="333" t="s">
        <v>545</v>
      </c>
      <c r="C30" s="222" t="s">
        <v>506</v>
      </c>
      <c r="D30" s="285" t="s">
        <v>490</v>
      </c>
    </row>
    <row r="31" spans="1:5" ht="34.700000000000003" customHeight="1" x14ac:dyDescent="0.25">
      <c r="A31" s="296"/>
      <c r="B31" s="334" t="s">
        <v>546</v>
      </c>
      <c r="C31" s="220" t="s">
        <v>389</v>
      </c>
      <c r="D31" s="287" t="s">
        <v>548</v>
      </c>
    </row>
    <row r="32" spans="1:5" ht="29.45" customHeight="1" x14ac:dyDescent="0.25">
      <c r="A32" s="301" t="s">
        <v>409</v>
      </c>
      <c r="B32" s="379" t="s">
        <v>410</v>
      </c>
      <c r="C32" s="220"/>
      <c r="D32" s="279"/>
    </row>
    <row r="33" spans="1:5" ht="124.35" customHeight="1" x14ac:dyDescent="0.25">
      <c r="A33" s="297" t="s">
        <v>433</v>
      </c>
      <c r="B33" s="335" t="s">
        <v>465</v>
      </c>
      <c r="C33" s="222" t="s">
        <v>549</v>
      </c>
      <c r="D33" s="285" t="s">
        <v>495</v>
      </c>
    </row>
    <row r="34" spans="1:5" ht="144.6" customHeight="1" x14ac:dyDescent="0.25">
      <c r="A34" s="298"/>
      <c r="B34" s="336" t="s">
        <v>413</v>
      </c>
      <c r="C34" s="222" t="s">
        <v>600</v>
      </c>
      <c r="D34" s="285" t="s">
        <v>494</v>
      </c>
    </row>
    <row r="35" spans="1:5" ht="37.35" customHeight="1" x14ac:dyDescent="0.25">
      <c r="A35" s="298"/>
      <c r="B35" s="336" t="s">
        <v>414</v>
      </c>
      <c r="C35" s="222" t="s">
        <v>442</v>
      </c>
      <c r="D35" s="285" t="s">
        <v>502</v>
      </c>
    </row>
    <row r="36" spans="1:5" ht="33" customHeight="1" x14ac:dyDescent="0.25">
      <c r="A36" s="298"/>
      <c r="B36" s="336" t="s">
        <v>466</v>
      </c>
      <c r="C36" s="220" t="s">
        <v>391</v>
      </c>
      <c r="D36" s="279"/>
    </row>
    <row r="37" spans="1:5" ht="47.45" customHeight="1" x14ac:dyDescent="0.25">
      <c r="A37" s="297" t="s">
        <v>434</v>
      </c>
      <c r="B37" s="336" t="s">
        <v>437</v>
      </c>
      <c r="C37" s="222" t="s">
        <v>440</v>
      </c>
      <c r="D37" s="279"/>
    </row>
    <row r="38" spans="1:5" ht="50.45" customHeight="1" x14ac:dyDescent="0.25">
      <c r="A38" s="312"/>
      <c r="B38" s="336" t="s">
        <v>436</v>
      </c>
      <c r="C38" s="222" t="s">
        <v>492</v>
      </c>
      <c r="D38" s="285" t="s">
        <v>445</v>
      </c>
    </row>
    <row r="39" spans="1:5" ht="15.75" x14ac:dyDescent="0.25">
      <c r="A39" s="300" t="s">
        <v>411</v>
      </c>
      <c r="B39" s="314" t="s">
        <v>412</v>
      </c>
      <c r="C39" s="165"/>
      <c r="D39" s="279"/>
    </row>
    <row r="40" spans="1:5" ht="60" x14ac:dyDescent="0.2">
      <c r="A40" s="315"/>
      <c r="B40" s="313" t="s">
        <v>438</v>
      </c>
      <c r="C40" s="222" t="s">
        <v>441</v>
      </c>
      <c r="D40" s="285" t="s">
        <v>493</v>
      </c>
      <c r="E40" s="276"/>
    </row>
    <row r="41" spans="1:5" ht="15.75" thickBot="1" x14ac:dyDescent="0.3">
      <c r="A41" s="315"/>
      <c r="B41" s="302"/>
      <c r="C41" s="165"/>
      <c r="D41" s="279"/>
      <c r="E41" s="281"/>
    </row>
    <row r="42" spans="1:5" ht="15.75" thickTop="1" x14ac:dyDescent="0.25">
      <c r="A42" s="162"/>
      <c r="B42" s="163"/>
      <c r="C42" s="275"/>
      <c r="D42" s="275"/>
    </row>
    <row r="43" spans="1:5" x14ac:dyDescent="0.25">
      <c r="A43" s="162"/>
      <c r="B43" s="162"/>
      <c r="C43" s="165"/>
    </row>
    <row r="44" spans="1:5" x14ac:dyDescent="0.25">
      <c r="A44" s="162"/>
      <c r="B44" s="162"/>
      <c r="C44" s="165"/>
    </row>
    <row r="45" spans="1:5" x14ac:dyDescent="0.25">
      <c r="A45" s="162"/>
      <c r="B45" s="162"/>
      <c r="C45" s="165"/>
    </row>
    <row r="46" spans="1:5" x14ac:dyDescent="0.25">
      <c r="A46" s="162"/>
      <c r="B46" s="162"/>
      <c r="C46" s="165"/>
    </row>
    <row r="47" spans="1:5" x14ac:dyDescent="0.25">
      <c r="A47" s="162"/>
      <c r="B47" s="162"/>
      <c r="C47" s="165"/>
    </row>
    <row r="48" spans="1:5" x14ac:dyDescent="0.25">
      <c r="A48" s="162"/>
      <c r="B48" s="162"/>
      <c r="C48" s="165"/>
    </row>
    <row r="49" spans="1:3" x14ac:dyDescent="0.25">
      <c r="A49" s="162"/>
      <c r="B49" s="162"/>
      <c r="C49" s="165"/>
    </row>
  </sheetData>
  <mergeCells count="1">
    <mergeCell ref="A3:C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Q28"/>
  <sheetViews>
    <sheetView topLeftCell="B1" workbookViewId="0">
      <selection activeCell="J20" sqref="J20"/>
    </sheetView>
  </sheetViews>
  <sheetFormatPr defaultRowHeight="12.75" x14ac:dyDescent="0.2"/>
  <cols>
    <col min="1" max="1" width="4.42578125" customWidth="1"/>
    <col min="2" max="2" width="12.5703125" customWidth="1"/>
    <col min="3" max="7" width="13.5703125" customWidth="1"/>
    <col min="8" max="8" width="8.5703125" style="32" customWidth="1"/>
    <col min="9" max="9" width="17.42578125" customWidth="1"/>
    <col min="10" max="10" width="84.140625" customWidth="1"/>
    <col min="11" max="11" width="73.85546875" customWidth="1"/>
    <col min="12" max="12" width="22.42578125" style="32" customWidth="1"/>
    <col min="13" max="13" width="97.140625" style="32" customWidth="1"/>
    <col min="14" max="14" width="71.5703125" style="32" customWidth="1"/>
    <col min="15" max="17" width="9.140625" style="32"/>
  </cols>
  <sheetData>
    <row r="1" spans="1:11" s="32" customFormat="1" ht="25.5" customHeight="1" x14ac:dyDescent="0.35">
      <c r="B1" s="214" t="s">
        <v>106</v>
      </c>
    </row>
    <row r="2" spans="1:11" s="32" customFormat="1" ht="13.5" thickBot="1" x14ac:dyDescent="0.25"/>
    <row r="3" spans="1:11" ht="24" customHeight="1" thickBot="1" x14ac:dyDescent="0.25">
      <c r="A3" s="32"/>
      <c r="B3" s="114"/>
      <c r="C3" s="125" t="s">
        <v>34</v>
      </c>
      <c r="D3" s="126" t="s">
        <v>21</v>
      </c>
      <c r="E3" s="126" t="s">
        <v>13</v>
      </c>
      <c r="F3" s="126" t="s">
        <v>8</v>
      </c>
      <c r="G3" s="126" t="s">
        <v>20</v>
      </c>
      <c r="H3" s="33"/>
      <c r="I3" s="152" t="s">
        <v>1</v>
      </c>
      <c r="J3" s="153" t="s">
        <v>107</v>
      </c>
      <c r="K3" s="32"/>
    </row>
    <row r="4" spans="1:11" ht="33" customHeight="1" thickBot="1" x14ac:dyDescent="0.25">
      <c r="A4" s="32"/>
      <c r="B4" s="123" t="s">
        <v>40</v>
      </c>
      <c r="C4" s="22" t="s">
        <v>12</v>
      </c>
      <c r="D4" s="23" t="s">
        <v>12</v>
      </c>
      <c r="E4" s="78" t="s">
        <v>10</v>
      </c>
      <c r="F4" s="80" t="s">
        <v>38</v>
      </c>
      <c r="G4" s="80" t="s">
        <v>38</v>
      </c>
      <c r="H4" s="33"/>
      <c r="I4" s="147" t="s">
        <v>108</v>
      </c>
      <c r="J4" s="109" t="s">
        <v>109</v>
      </c>
      <c r="K4" s="32"/>
    </row>
    <row r="5" spans="1:11" ht="33" customHeight="1" thickBot="1" x14ac:dyDescent="0.25">
      <c r="A5" s="32"/>
      <c r="B5" s="124" t="s">
        <v>9</v>
      </c>
      <c r="C5" s="26" t="s">
        <v>16</v>
      </c>
      <c r="D5" s="27" t="s">
        <v>12</v>
      </c>
      <c r="E5" s="79" t="s">
        <v>10</v>
      </c>
      <c r="F5" s="79" t="s">
        <v>10</v>
      </c>
      <c r="G5" s="81" t="s">
        <v>38</v>
      </c>
      <c r="H5" s="33"/>
      <c r="I5" s="148" t="s">
        <v>110</v>
      </c>
      <c r="J5" s="110" t="s">
        <v>111</v>
      </c>
      <c r="K5" s="32"/>
    </row>
    <row r="6" spans="1:11" ht="33" customHeight="1" thickBot="1" x14ac:dyDescent="0.25">
      <c r="A6" s="32"/>
      <c r="B6" s="124" t="s">
        <v>14</v>
      </c>
      <c r="C6" s="26" t="s">
        <v>16</v>
      </c>
      <c r="D6" s="27" t="s">
        <v>12</v>
      </c>
      <c r="E6" s="27" t="s">
        <v>12</v>
      </c>
      <c r="F6" s="79" t="s">
        <v>10</v>
      </c>
      <c r="G6" s="79" t="s">
        <v>10</v>
      </c>
      <c r="H6" s="33"/>
      <c r="I6" s="147" t="s">
        <v>112</v>
      </c>
      <c r="J6" s="109" t="s">
        <v>113</v>
      </c>
      <c r="K6" s="32"/>
    </row>
    <row r="7" spans="1:11" ht="33" customHeight="1" thickBot="1" x14ac:dyDescent="0.25">
      <c r="A7" s="32"/>
      <c r="B7" s="124" t="s">
        <v>11</v>
      </c>
      <c r="C7" s="26" t="s">
        <v>16</v>
      </c>
      <c r="D7" s="30" t="s">
        <v>16</v>
      </c>
      <c r="E7" s="27" t="s">
        <v>12</v>
      </c>
      <c r="F7" s="27" t="s">
        <v>12</v>
      </c>
      <c r="G7" s="79" t="s">
        <v>10</v>
      </c>
      <c r="H7" s="33"/>
      <c r="I7" s="147" t="s">
        <v>114</v>
      </c>
      <c r="J7" s="109" t="s">
        <v>115</v>
      </c>
      <c r="K7" s="32"/>
    </row>
    <row r="8" spans="1:11" ht="33" customHeight="1" thickBot="1" x14ac:dyDescent="0.25">
      <c r="A8" s="32"/>
      <c r="B8" s="124" t="s">
        <v>15</v>
      </c>
      <c r="C8" s="26" t="s">
        <v>16</v>
      </c>
      <c r="D8" s="30" t="s">
        <v>16</v>
      </c>
      <c r="E8" s="30" t="s">
        <v>16</v>
      </c>
      <c r="F8" s="30" t="s">
        <v>16</v>
      </c>
      <c r="G8" s="27" t="s">
        <v>12</v>
      </c>
      <c r="H8" s="33"/>
      <c r="I8" s="147" t="s">
        <v>116</v>
      </c>
      <c r="J8" s="109" t="s">
        <v>117</v>
      </c>
      <c r="K8" s="32"/>
    </row>
    <row r="9" spans="1:11" s="32" customFormat="1" ht="55.7" customHeight="1" thickBot="1" x14ac:dyDescent="0.25">
      <c r="B9" s="33"/>
      <c r="C9" s="33"/>
      <c r="D9" s="33"/>
      <c r="E9" s="33"/>
      <c r="F9" s="33"/>
      <c r="G9" s="33"/>
      <c r="H9" s="33"/>
      <c r="I9" s="111"/>
      <c r="J9" s="316" t="s">
        <v>451</v>
      </c>
      <c r="K9" s="33"/>
    </row>
    <row r="10" spans="1:11" s="32" customFormat="1" ht="24" customHeight="1" thickBot="1" x14ac:dyDescent="0.25">
      <c r="B10" s="33"/>
      <c r="C10" s="33"/>
      <c r="D10" s="33"/>
      <c r="E10" s="33"/>
      <c r="F10" s="33"/>
      <c r="G10" s="33"/>
      <c r="H10" s="33"/>
      <c r="I10" s="150" t="s">
        <v>2</v>
      </c>
      <c r="J10" s="151" t="s">
        <v>118</v>
      </c>
      <c r="K10" s="33"/>
    </row>
    <row r="11" spans="1:11" s="32" customFormat="1" ht="33" customHeight="1" thickBot="1" x14ac:dyDescent="0.25">
      <c r="B11" s="33"/>
      <c r="C11" s="33"/>
      <c r="D11" s="33"/>
      <c r="E11" s="33"/>
      <c r="F11" s="33"/>
      <c r="G11" s="33"/>
      <c r="H11" s="33"/>
      <c r="I11" s="149" t="s">
        <v>119</v>
      </c>
      <c r="J11" s="109" t="s">
        <v>120</v>
      </c>
    </row>
    <row r="12" spans="1:11" s="32" customFormat="1" ht="33" customHeight="1" thickBot="1" x14ac:dyDescent="0.25">
      <c r="B12" s="33"/>
      <c r="C12" s="33"/>
      <c r="D12" s="33"/>
      <c r="E12" s="33"/>
      <c r="F12" s="33"/>
      <c r="G12" s="33"/>
      <c r="H12" s="33"/>
      <c r="I12" s="149" t="s">
        <v>121</v>
      </c>
      <c r="J12" s="109" t="s">
        <v>122</v>
      </c>
    </row>
    <row r="13" spans="1:11" s="32" customFormat="1" ht="33" customHeight="1" thickBot="1" x14ac:dyDescent="0.25">
      <c r="B13" s="33"/>
      <c r="C13" s="33"/>
      <c r="D13" s="33"/>
      <c r="E13" s="33"/>
      <c r="F13" s="33"/>
      <c r="G13" s="33"/>
      <c r="H13" s="33"/>
      <c r="I13" s="149" t="s">
        <v>123</v>
      </c>
      <c r="J13" s="109" t="s">
        <v>124</v>
      </c>
    </row>
    <row r="14" spans="1:11" s="32" customFormat="1" ht="33" customHeight="1" thickBot="1" x14ac:dyDescent="0.25">
      <c r="B14" s="33"/>
      <c r="C14" s="33"/>
      <c r="D14" s="33"/>
      <c r="E14" s="33"/>
      <c r="F14" s="33"/>
      <c r="G14" s="33"/>
      <c r="H14" s="33"/>
      <c r="I14" s="149" t="s">
        <v>125</v>
      </c>
      <c r="J14" s="109" t="s">
        <v>126</v>
      </c>
    </row>
    <row r="15" spans="1:11" s="32" customFormat="1" ht="33" customHeight="1" thickBot="1" x14ac:dyDescent="0.25">
      <c r="B15" s="33"/>
      <c r="C15" s="33"/>
      <c r="D15" s="33"/>
      <c r="E15" s="33"/>
      <c r="F15" s="33"/>
      <c r="G15" s="33"/>
      <c r="H15" s="33"/>
      <c r="I15" s="149" t="s">
        <v>127</v>
      </c>
      <c r="J15" s="109" t="s">
        <v>128</v>
      </c>
    </row>
    <row r="16" spans="1:11" s="32" customFormat="1" ht="18" customHeight="1" thickBot="1" x14ac:dyDescent="0.25">
      <c r="B16" s="33"/>
      <c r="C16" s="33"/>
      <c r="D16" s="33"/>
      <c r="E16" s="33"/>
      <c r="F16" s="33"/>
      <c r="G16" s="33"/>
      <c r="H16" s="33"/>
    </row>
    <row r="17" spans="2:10" s="32" customFormat="1" ht="33.75" customHeight="1" thickBot="1" x14ac:dyDescent="0.3">
      <c r="B17" s="33"/>
      <c r="C17" s="33"/>
      <c r="D17" s="33"/>
      <c r="E17" s="33"/>
      <c r="F17" s="208"/>
      <c r="G17" s="207"/>
      <c r="H17" s="33"/>
      <c r="I17" s="118" t="s">
        <v>129</v>
      </c>
      <c r="J17" s="21" t="s">
        <v>130</v>
      </c>
    </row>
    <row r="18" spans="2:10" s="32" customFormat="1" ht="31.5" customHeight="1" thickBot="1" x14ac:dyDescent="0.25">
      <c r="B18" s="33"/>
      <c r="C18" s="33"/>
      <c r="D18" s="33"/>
      <c r="E18" s="33"/>
      <c r="F18" s="33"/>
      <c r="G18" s="33"/>
      <c r="H18" s="33"/>
      <c r="I18" s="119" t="s">
        <v>16</v>
      </c>
      <c r="J18" s="112" t="s">
        <v>131</v>
      </c>
    </row>
    <row r="19" spans="2:10" s="32" customFormat="1" ht="33" customHeight="1" thickBot="1" x14ac:dyDescent="0.25">
      <c r="B19" s="33"/>
      <c r="C19" s="33"/>
      <c r="D19" s="33"/>
      <c r="E19" s="33"/>
      <c r="F19" s="33"/>
      <c r="G19" s="33"/>
      <c r="H19" s="33"/>
      <c r="I19" s="120" t="s">
        <v>12</v>
      </c>
      <c r="J19" s="112" t="s">
        <v>467</v>
      </c>
    </row>
    <row r="20" spans="2:10" s="32" customFormat="1" ht="46.5" customHeight="1" thickBot="1" x14ac:dyDescent="0.25">
      <c r="I20" s="121" t="s">
        <v>10</v>
      </c>
      <c r="J20" s="112" t="s">
        <v>625</v>
      </c>
    </row>
    <row r="21" spans="2:10" s="32" customFormat="1" ht="66.75" customHeight="1" thickBot="1" x14ac:dyDescent="0.25">
      <c r="I21" s="122" t="s">
        <v>38</v>
      </c>
      <c r="J21" s="113" t="s">
        <v>624</v>
      </c>
    </row>
    <row r="22" spans="2:10" s="32" customFormat="1" ht="25.35" customHeight="1" x14ac:dyDescent="0.2">
      <c r="I22" s="209"/>
      <c r="J22" s="212" t="s">
        <v>386</v>
      </c>
    </row>
    <row r="23" spans="2:10" s="210" customFormat="1" ht="16.350000000000001" customHeight="1" thickBot="1" x14ac:dyDescent="0.25">
      <c r="I23" s="211"/>
      <c r="J23" s="215" t="s">
        <v>385</v>
      </c>
    </row>
    <row r="24" spans="2:10" s="32" customFormat="1" ht="29.25" customHeight="1" x14ac:dyDescent="0.2">
      <c r="J24" s="212" t="s">
        <v>388</v>
      </c>
    </row>
    <row r="25" spans="2:10" s="32" customFormat="1" ht="30.75" thickBot="1" x14ac:dyDescent="0.25">
      <c r="J25" s="213" t="s">
        <v>387</v>
      </c>
    </row>
    <row r="26" spans="2:10" s="32" customFormat="1" x14ac:dyDescent="0.2"/>
    <row r="27" spans="2:10" s="32" customFormat="1" x14ac:dyDescent="0.2"/>
    <row r="28" spans="2:10" s="32" customFormat="1" x14ac:dyDescent="0.2"/>
  </sheetData>
  <hyperlinks>
    <hyperlink ref="J23" r:id="rId1" xr:uid="{78B7FAC5-518F-419E-A4CF-79FE604DB334}"/>
    <hyperlink ref="J25" r:id="rId2" xr:uid="{D66FA408-BB27-43DE-AA43-2F9E711CF4FF}"/>
  </hyperlinks>
  <pageMargins left="0.23622047244094491" right="0.23622047244094491" top="0.74803149606299213" bottom="0.74803149606299213" header="0.31496062992125984" footer="0.31496062992125984"/>
  <pageSetup paperSize="8" scale="70" fitToHeight="0" orientation="portrait" r:id="rId3"/>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FDC92-2325-4B33-90DE-09A74F7D8D9E}">
  <sheetPr>
    <pageSetUpPr fitToPage="1"/>
  </sheetPr>
  <dimension ref="A1:T26"/>
  <sheetViews>
    <sheetView zoomScale="90" zoomScaleNormal="90" workbookViewId="0">
      <selection activeCell="D6" sqref="D6"/>
    </sheetView>
  </sheetViews>
  <sheetFormatPr defaultRowHeight="12.75" x14ac:dyDescent="0.2"/>
  <cols>
    <col min="1" max="1" width="4.42578125" customWidth="1"/>
    <col min="2" max="2" width="0" hidden="1" customWidth="1"/>
    <col min="3" max="3" width="20.5703125" customWidth="1"/>
    <col min="4" max="4" width="40.42578125" customWidth="1"/>
    <col min="5" max="5" width="13.42578125" customWidth="1"/>
    <col min="8" max="8" width="50" customWidth="1"/>
    <col min="9" max="9" width="11.5703125" customWidth="1"/>
    <col min="12" max="12" width="11" customWidth="1"/>
    <col min="13" max="13" width="0" hidden="1" customWidth="1"/>
    <col min="14" max="14" width="30.5703125" customWidth="1"/>
    <col min="16" max="19" width="0" hidden="1" customWidth="1"/>
  </cols>
  <sheetData>
    <row r="1" spans="1:20" s="130" customFormat="1" ht="40.5" customHeight="1" x14ac:dyDescent="0.2">
      <c r="A1" s="227"/>
      <c r="B1" s="227"/>
      <c r="C1" s="229" t="s">
        <v>485</v>
      </c>
      <c r="D1" s="227"/>
      <c r="E1" s="227"/>
      <c r="F1" s="227"/>
      <c r="G1" s="227"/>
      <c r="H1" s="227"/>
      <c r="I1" s="145"/>
      <c r="J1" s="145"/>
      <c r="K1" s="145"/>
      <c r="L1" s="156"/>
      <c r="M1" s="157"/>
      <c r="N1" s="157"/>
      <c r="O1" s="158"/>
      <c r="P1" s="127"/>
      <c r="Q1" s="127"/>
      <c r="R1" s="127"/>
      <c r="S1" s="127"/>
    </row>
    <row r="2" spans="1:20" s="130" customFormat="1" ht="40.5" customHeight="1" x14ac:dyDescent="0.2">
      <c r="A2" s="237"/>
      <c r="B2" s="232"/>
      <c r="C2" s="324" t="s">
        <v>417</v>
      </c>
      <c r="D2" s="232"/>
      <c r="E2" s="232"/>
      <c r="F2" s="232"/>
      <c r="G2" s="232"/>
      <c r="H2" s="233"/>
      <c r="I2" s="145"/>
      <c r="J2" s="145"/>
      <c r="K2" s="145"/>
      <c r="L2" s="156"/>
      <c r="M2" s="157"/>
      <c r="N2" s="157"/>
      <c r="O2" s="157"/>
      <c r="P2" s="216"/>
      <c r="Q2" s="216"/>
      <c r="R2" s="216"/>
      <c r="S2" s="216"/>
      <c r="T2" s="217"/>
    </row>
    <row r="3" spans="1:20" s="130" customFormat="1" ht="49.35" customHeight="1" x14ac:dyDescent="0.2">
      <c r="A3" s="238"/>
      <c r="B3" s="235"/>
      <c r="C3" s="321" t="s">
        <v>394</v>
      </c>
      <c r="D3" s="320" t="s">
        <v>474</v>
      </c>
      <c r="E3" s="323" t="s">
        <v>405</v>
      </c>
      <c r="F3" s="506" t="s">
        <v>475</v>
      </c>
      <c r="G3" s="507"/>
      <c r="H3" s="508"/>
      <c r="I3" s="145"/>
      <c r="J3" s="145"/>
      <c r="K3" s="145"/>
      <c r="L3" s="156"/>
      <c r="M3" s="157"/>
      <c r="N3" s="157"/>
      <c r="O3" s="157"/>
      <c r="P3" s="216"/>
      <c r="Q3" s="216"/>
      <c r="R3" s="216"/>
      <c r="S3" s="216"/>
      <c r="T3" s="217"/>
    </row>
    <row r="4" spans="1:20" s="130" customFormat="1" ht="59.45" customHeight="1" x14ac:dyDescent="0.2">
      <c r="A4" s="239"/>
      <c r="B4" s="236"/>
      <c r="C4" s="322" t="s">
        <v>403</v>
      </c>
      <c r="D4" s="320" t="s">
        <v>473</v>
      </c>
      <c r="E4" s="323" t="s">
        <v>404</v>
      </c>
      <c r="F4" s="506" t="s">
        <v>476</v>
      </c>
      <c r="G4" s="507"/>
      <c r="H4" s="508"/>
      <c r="I4" s="145"/>
      <c r="J4" s="145"/>
      <c r="K4" s="145"/>
      <c r="L4" s="156"/>
      <c r="M4" s="157"/>
      <c r="N4" s="157"/>
      <c r="O4" s="157"/>
      <c r="P4" s="216"/>
      <c r="Q4" s="216"/>
      <c r="R4" s="216"/>
      <c r="S4" s="216"/>
      <c r="T4" s="217"/>
    </row>
    <row r="5" spans="1:20" s="130" customFormat="1" ht="50.1" customHeight="1" x14ac:dyDescent="0.2">
      <c r="A5" s="240"/>
      <c r="B5" s="226" t="s">
        <v>416</v>
      </c>
      <c r="C5" s="475" t="s">
        <v>418</v>
      </c>
      <c r="D5" s="509"/>
      <c r="E5" s="486" t="s">
        <v>487</v>
      </c>
      <c r="F5" s="486"/>
      <c r="G5" s="486"/>
      <c r="H5" s="325" t="s">
        <v>419</v>
      </c>
      <c r="I5" s="504" t="s">
        <v>529</v>
      </c>
      <c r="J5" s="504"/>
      <c r="K5" s="504"/>
      <c r="L5" s="479" t="s">
        <v>486</v>
      </c>
      <c r="M5" s="480"/>
      <c r="N5" s="480"/>
      <c r="O5" s="480"/>
      <c r="P5" s="480"/>
      <c r="Q5" s="480"/>
      <c r="R5" s="480"/>
      <c r="S5" s="480"/>
      <c r="T5" s="481"/>
    </row>
    <row r="6" spans="1:20" s="130" customFormat="1" ht="93" customHeight="1" x14ac:dyDescent="0.2">
      <c r="A6" s="234" t="s">
        <v>384</v>
      </c>
      <c r="B6" s="135" t="s">
        <v>0</v>
      </c>
      <c r="C6" s="317" t="s">
        <v>395</v>
      </c>
      <c r="D6" s="230" t="s">
        <v>553</v>
      </c>
      <c r="E6" s="159" t="s">
        <v>1</v>
      </c>
      <c r="F6" s="159" t="s">
        <v>2</v>
      </c>
      <c r="G6" s="159" t="s">
        <v>383</v>
      </c>
      <c r="H6" s="161" t="s">
        <v>415</v>
      </c>
      <c r="I6" s="160" t="s">
        <v>1</v>
      </c>
      <c r="J6" s="160" t="s">
        <v>2</v>
      </c>
      <c r="K6" s="160" t="s">
        <v>383</v>
      </c>
      <c r="L6" s="133" t="s">
        <v>343</v>
      </c>
      <c r="M6" s="133" t="s">
        <v>4</v>
      </c>
      <c r="N6" s="133" t="s">
        <v>344</v>
      </c>
      <c r="O6" s="133" t="s">
        <v>5</v>
      </c>
      <c r="P6" s="137" t="s">
        <v>6</v>
      </c>
      <c r="Q6" s="131" t="s">
        <v>1</v>
      </c>
      <c r="R6" s="131" t="s">
        <v>2</v>
      </c>
      <c r="S6" s="131" t="s">
        <v>3</v>
      </c>
      <c r="T6" s="133" t="s">
        <v>448</v>
      </c>
    </row>
    <row r="7" spans="1:20" s="382" customFormat="1" ht="81.75" customHeight="1" x14ac:dyDescent="0.2">
      <c r="A7" s="380"/>
      <c r="B7" s="381" t="s">
        <v>378</v>
      </c>
      <c r="C7" s="327" t="s">
        <v>446</v>
      </c>
      <c r="D7" s="328" t="s">
        <v>450</v>
      </c>
      <c r="E7" s="383" t="s">
        <v>381</v>
      </c>
      <c r="F7" s="383" t="s">
        <v>381</v>
      </c>
      <c r="G7" s="383" t="s">
        <v>382</v>
      </c>
      <c r="H7" s="231" t="s">
        <v>496</v>
      </c>
      <c r="I7" s="329" t="s">
        <v>381</v>
      </c>
      <c r="J7" s="329" t="s">
        <v>381</v>
      </c>
      <c r="K7" s="329" t="s">
        <v>382</v>
      </c>
      <c r="L7" s="330" t="s">
        <v>379</v>
      </c>
      <c r="M7" s="330"/>
      <c r="N7" s="330" t="s">
        <v>447</v>
      </c>
      <c r="O7" s="330" t="s">
        <v>380</v>
      </c>
      <c r="P7" s="331"/>
      <c r="Q7" s="331"/>
      <c r="R7" s="331"/>
      <c r="S7" s="331"/>
      <c r="T7" s="330" t="s">
        <v>449</v>
      </c>
    </row>
    <row r="8" spans="1:20" s="130" customFormat="1" ht="61.35" customHeight="1" x14ac:dyDescent="0.2">
      <c r="A8" s="205"/>
      <c r="B8" s="155"/>
      <c r="C8" s="222" t="s">
        <v>470</v>
      </c>
      <c r="D8" s="337" t="s">
        <v>497</v>
      </c>
      <c r="E8" s="338" t="s">
        <v>13</v>
      </c>
      <c r="F8" s="338" t="s">
        <v>9</v>
      </c>
      <c r="G8" s="339" t="str">
        <f>VLOOKUP(E8&amp;F8,Lookup!$A$2:$B$26,2,FALSE)</f>
        <v>High</v>
      </c>
      <c r="H8" s="340" t="s">
        <v>523</v>
      </c>
      <c r="I8" s="338" t="s">
        <v>13</v>
      </c>
      <c r="J8" s="338" t="s">
        <v>11</v>
      </c>
      <c r="K8" s="339" t="str">
        <f>VLOOKUP(I8&amp;J8,Lookup!$A$2:$B$26,2,FALSE)</f>
        <v>Medium</v>
      </c>
      <c r="L8" s="341" t="s">
        <v>390</v>
      </c>
      <c r="M8" s="340"/>
      <c r="N8" s="340"/>
      <c r="O8" s="340"/>
      <c r="P8" s="342"/>
      <c r="Q8" s="343"/>
      <c r="R8" s="343"/>
      <c r="S8" s="342"/>
      <c r="T8" s="340"/>
    </row>
    <row r="9" spans="1:20" s="130" customFormat="1" ht="61.35" customHeight="1" x14ac:dyDescent="0.2">
      <c r="A9" s="205"/>
      <c r="B9" s="155"/>
      <c r="C9" s="337" t="s">
        <v>472</v>
      </c>
      <c r="D9" s="337" t="s">
        <v>471</v>
      </c>
      <c r="E9" s="338" t="s">
        <v>13</v>
      </c>
      <c r="F9" s="338" t="s">
        <v>9</v>
      </c>
      <c r="G9" s="339" t="str">
        <f>VLOOKUP(E9&amp;F9,Lookup!$A$2:$B$26,2,FALSE)</f>
        <v>High</v>
      </c>
      <c r="H9" s="340" t="s">
        <v>524</v>
      </c>
      <c r="I9" s="338" t="s">
        <v>34</v>
      </c>
      <c r="J9" s="338" t="s">
        <v>15</v>
      </c>
      <c r="K9" s="339" t="str">
        <f>VLOOKUP(I9&amp;J9,Lookup!$A$2:$B$26,2,FALSE)</f>
        <v>Low</v>
      </c>
      <c r="L9" s="341" t="s">
        <v>390</v>
      </c>
      <c r="M9" s="340"/>
      <c r="N9" s="340" t="s">
        <v>477</v>
      </c>
      <c r="O9" s="340"/>
      <c r="P9" s="342"/>
      <c r="Q9" s="343"/>
      <c r="R9" s="343"/>
      <c r="S9" s="342"/>
      <c r="T9" s="340"/>
    </row>
    <row r="10" spans="1:20" s="130" customFormat="1" ht="67.349999999999994" customHeight="1" x14ac:dyDescent="0.2">
      <c r="A10" s="205"/>
      <c r="B10" s="155"/>
      <c r="C10" s="337" t="s">
        <v>499</v>
      </c>
      <c r="D10" s="337" t="s">
        <v>498</v>
      </c>
      <c r="E10" s="338" t="s">
        <v>21</v>
      </c>
      <c r="F10" s="338" t="s">
        <v>9</v>
      </c>
      <c r="G10" s="339" t="str">
        <f>VLOOKUP(E10&amp;F10,Lookup!$A$2:$B$26,2,FALSE)</f>
        <v>Medium</v>
      </c>
      <c r="H10" s="340" t="s">
        <v>525</v>
      </c>
      <c r="I10" s="338" t="s">
        <v>21</v>
      </c>
      <c r="J10" s="338" t="s">
        <v>11</v>
      </c>
      <c r="K10" s="339" t="str">
        <f>VLOOKUP(I10&amp;J10,Lookup!$A$2:$B$26,2,FALSE)</f>
        <v>Low</v>
      </c>
      <c r="L10" s="341" t="s">
        <v>390</v>
      </c>
      <c r="M10" s="340"/>
      <c r="N10" s="340"/>
      <c r="O10" s="340"/>
      <c r="P10" s="342"/>
      <c r="Q10" s="343"/>
      <c r="R10" s="343"/>
      <c r="S10" s="342"/>
      <c r="T10" s="340"/>
    </row>
    <row r="11" spans="1:20" s="130" customFormat="1" ht="60.6" customHeight="1" thickBot="1" x14ac:dyDescent="0.25">
      <c r="A11" s="205"/>
      <c r="B11" s="155"/>
      <c r="C11" s="318"/>
      <c r="D11" s="146"/>
      <c r="E11" s="204"/>
      <c r="F11" s="204"/>
      <c r="G11" s="141" t="e">
        <f>VLOOKUP(E11&amp;F11,Lookup!$A$2:$B$26,2,FALSE)</f>
        <v>#N/A</v>
      </c>
      <c r="H11" s="146"/>
      <c r="I11" s="204"/>
      <c r="J11" s="204"/>
      <c r="K11" s="141" t="e">
        <f>VLOOKUP(I11&amp;J11,Lookup!$A$2:$B$26,2,FALSE)</f>
        <v>#N/A</v>
      </c>
      <c r="L11" s="240"/>
      <c r="M11" s="282"/>
      <c r="N11" s="282"/>
      <c r="O11" s="282"/>
      <c r="P11" s="283"/>
      <c r="Q11" s="284"/>
      <c r="R11" s="284"/>
      <c r="S11" s="283"/>
      <c r="T11" s="282"/>
    </row>
    <row r="12" spans="1:20" s="130" customFormat="1" ht="13.5" thickBot="1" x14ac:dyDescent="0.25">
      <c r="A12" s="206"/>
      <c r="B12" s="134"/>
      <c r="C12" s="136"/>
      <c r="D12" s="260"/>
      <c r="E12" s="261"/>
      <c r="F12" s="144"/>
      <c r="G12" s="144"/>
      <c r="H12" s="258"/>
      <c r="I12" s="266"/>
      <c r="J12" s="266"/>
      <c r="K12" s="266"/>
      <c r="L12" s="252"/>
      <c r="M12" s="252"/>
      <c r="N12" s="252"/>
      <c r="O12" s="252"/>
      <c r="P12" s="267"/>
      <c r="Q12" s="267"/>
      <c r="R12" s="267"/>
      <c r="S12" s="267"/>
      <c r="T12" s="268"/>
    </row>
    <row r="13" spans="1:20" s="246" customFormat="1" ht="49.35" customHeight="1" thickBot="1" x14ac:dyDescent="0.25">
      <c r="A13" s="95"/>
      <c r="B13" s="250"/>
      <c r="C13" s="488" t="s">
        <v>488</v>
      </c>
      <c r="D13" s="505"/>
      <c r="E13" s="265" t="s">
        <v>426</v>
      </c>
      <c r="F13" s="477"/>
      <c r="G13" s="478"/>
      <c r="H13" s="259" t="s">
        <v>423</v>
      </c>
      <c r="I13" s="247"/>
      <c r="J13" s="242"/>
      <c r="K13" s="243"/>
      <c r="L13" s="241"/>
      <c r="M13" s="241"/>
      <c r="N13" s="241"/>
      <c r="O13" s="241"/>
      <c r="P13" s="244"/>
      <c r="Q13" s="245"/>
      <c r="R13" s="245"/>
      <c r="S13" s="244"/>
    </row>
    <row r="14" spans="1:20" s="130" customFormat="1" ht="29.45" customHeight="1" thickBot="1" x14ac:dyDescent="0.25">
      <c r="A14" s="206"/>
      <c r="B14" s="248"/>
      <c r="C14" s="286" t="s">
        <v>420</v>
      </c>
      <c r="D14" s="251" t="s">
        <v>421</v>
      </c>
      <c r="E14" s="264"/>
      <c r="F14" s="262"/>
      <c r="G14" s="263"/>
      <c r="H14" s="350" t="s">
        <v>526</v>
      </c>
      <c r="I14" s="253"/>
      <c r="J14" s="142"/>
      <c r="K14" s="143"/>
      <c r="L14" s="129"/>
      <c r="M14" s="129"/>
      <c r="N14" s="129"/>
      <c r="O14" s="129"/>
      <c r="P14" s="139"/>
      <c r="Q14" s="138"/>
      <c r="R14" s="138"/>
      <c r="S14" s="139"/>
    </row>
    <row r="15" spans="1:20" s="130" customFormat="1" ht="30" customHeight="1" x14ac:dyDescent="0.2">
      <c r="A15" s="206"/>
      <c r="B15" s="248"/>
      <c r="C15" s="344" t="s">
        <v>478</v>
      </c>
      <c r="D15" s="345" t="s">
        <v>500</v>
      </c>
      <c r="E15" s="346">
        <v>45473</v>
      </c>
      <c r="F15" s="142"/>
      <c r="G15" s="257"/>
      <c r="H15" s="350" t="s">
        <v>527</v>
      </c>
      <c r="I15" s="253"/>
      <c r="J15" s="142"/>
      <c r="K15" s="143"/>
      <c r="L15" s="129"/>
      <c r="M15" s="129"/>
      <c r="N15" s="129"/>
      <c r="O15" s="129"/>
      <c r="P15" s="139"/>
      <c r="Q15" s="138"/>
      <c r="R15" s="138"/>
      <c r="S15" s="139"/>
    </row>
    <row r="16" spans="1:20" s="130" customFormat="1" ht="33" customHeight="1" x14ac:dyDescent="0.2">
      <c r="A16" s="206"/>
      <c r="B16" s="248"/>
      <c r="C16" s="347" t="s">
        <v>479</v>
      </c>
      <c r="D16" s="348" t="s">
        <v>480</v>
      </c>
      <c r="E16" s="346">
        <v>45473</v>
      </c>
      <c r="F16" s="142"/>
      <c r="G16" s="257"/>
      <c r="H16" s="350" t="s">
        <v>422</v>
      </c>
      <c r="I16" s="253"/>
      <c r="J16" s="142"/>
      <c r="K16" s="143"/>
      <c r="L16" s="129"/>
      <c r="M16" s="129"/>
      <c r="N16" s="129"/>
      <c r="O16" s="129"/>
      <c r="P16" s="139"/>
      <c r="Q16" s="138"/>
      <c r="R16" s="138"/>
      <c r="S16" s="139"/>
    </row>
    <row r="17" spans="1:19" s="130" customFormat="1" ht="31.35" customHeight="1" thickBot="1" x14ac:dyDescent="0.25">
      <c r="A17" s="206"/>
      <c r="B17" s="248"/>
      <c r="C17" s="347" t="s">
        <v>552</v>
      </c>
      <c r="D17" s="348" t="s">
        <v>551</v>
      </c>
      <c r="E17" s="346">
        <v>45473</v>
      </c>
      <c r="F17" s="142"/>
      <c r="G17" s="257"/>
      <c r="H17" s="351" t="s">
        <v>528</v>
      </c>
      <c r="I17" s="253"/>
      <c r="J17" s="142"/>
      <c r="K17" s="143"/>
      <c r="L17" s="129"/>
      <c r="M17" s="129"/>
      <c r="N17" s="129"/>
      <c r="O17" s="129"/>
      <c r="P17" s="139"/>
      <c r="Q17" s="138"/>
      <c r="R17" s="138"/>
      <c r="S17" s="139"/>
    </row>
    <row r="18" spans="1:19" s="130" customFormat="1" ht="34.35" customHeight="1" thickBot="1" x14ac:dyDescent="0.25">
      <c r="A18" s="206"/>
      <c r="B18" s="248"/>
      <c r="C18" s="256"/>
      <c r="D18" s="255"/>
      <c r="E18" s="319"/>
      <c r="F18" s="144"/>
      <c r="G18" s="144"/>
      <c r="H18" s="129"/>
      <c r="I18" s="144"/>
      <c r="J18" s="144"/>
      <c r="K18" s="144"/>
      <c r="L18" s="129"/>
      <c r="M18" s="129"/>
      <c r="N18" s="129"/>
      <c r="O18" s="129"/>
      <c r="P18" s="140"/>
      <c r="Q18" s="140"/>
      <c r="R18" s="140"/>
      <c r="S18" s="140"/>
    </row>
    <row r="19" spans="1:19" s="130" customFormat="1" x14ac:dyDescent="0.2">
      <c r="A19" s="206"/>
      <c r="B19" s="134"/>
      <c r="C19" s="249"/>
      <c r="D19" s="252"/>
      <c r="E19" s="144"/>
      <c r="F19" s="144"/>
      <c r="G19" s="144"/>
      <c r="H19" s="129"/>
      <c r="I19" s="144"/>
      <c r="J19" s="144"/>
      <c r="K19" s="144"/>
      <c r="L19" s="129"/>
      <c r="M19" s="129"/>
      <c r="N19" s="129"/>
      <c r="O19" s="129"/>
      <c r="P19" s="132"/>
      <c r="Q19" s="132"/>
      <c r="R19" s="132"/>
      <c r="S19" s="132"/>
    </row>
    <row r="20" spans="1:19" s="130" customFormat="1" ht="40.700000000000003" customHeight="1" thickBot="1" x14ac:dyDescent="0.25">
      <c r="A20" s="206"/>
      <c r="B20" s="134"/>
      <c r="C20" s="228" t="s">
        <v>428</v>
      </c>
      <c r="D20" s="228"/>
      <c r="E20" s="229"/>
      <c r="F20" s="229"/>
      <c r="G20" s="229"/>
      <c r="H20" s="229"/>
      <c r="I20" s="144"/>
      <c r="J20" s="144"/>
      <c r="K20" s="144"/>
      <c r="L20" s="129"/>
      <c r="M20" s="129"/>
      <c r="N20" s="129"/>
      <c r="O20" s="129"/>
      <c r="P20" s="132"/>
      <c r="Q20" s="132"/>
      <c r="R20" s="132"/>
      <c r="S20" s="132"/>
    </row>
    <row r="21" spans="1:19" s="130" customFormat="1" ht="39" customHeight="1" thickBot="1" x14ac:dyDescent="0.25">
      <c r="A21" s="206"/>
      <c r="B21" s="248"/>
      <c r="C21" s="274" t="s">
        <v>432</v>
      </c>
      <c r="D21" s="271" t="s">
        <v>431</v>
      </c>
      <c r="E21" s="270" t="s">
        <v>429</v>
      </c>
      <c r="F21" s="269"/>
      <c r="G21" s="273"/>
      <c r="H21" s="272" t="s">
        <v>430</v>
      </c>
      <c r="I21" s="319"/>
      <c r="J21" s="144"/>
      <c r="K21" s="144"/>
      <c r="L21" s="129"/>
      <c r="M21" s="129"/>
      <c r="N21" s="129"/>
      <c r="O21" s="129"/>
      <c r="P21" s="132"/>
      <c r="Q21" s="132"/>
      <c r="R21" s="132"/>
      <c r="S21" s="132"/>
    </row>
    <row r="22" spans="1:19" s="130" customFormat="1" ht="52.35" customHeight="1" x14ac:dyDescent="0.2">
      <c r="A22" s="206"/>
      <c r="B22" s="134"/>
      <c r="C22" s="352" t="s">
        <v>481</v>
      </c>
      <c r="D22" s="353" t="s">
        <v>482</v>
      </c>
      <c r="E22" s="493" t="s">
        <v>484</v>
      </c>
      <c r="F22" s="494"/>
      <c r="G22" s="495"/>
      <c r="H22" s="353" t="s">
        <v>483</v>
      </c>
      <c r="I22" s="144"/>
      <c r="J22" s="144"/>
      <c r="K22" s="144"/>
      <c r="L22" s="129"/>
      <c r="M22" s="129"/>
      <c r="N22" s="129"/>
      <c r="O22" s="129"/>
      <c r="P22" s="132"/>
      <c r="Q22" s="132"/>
      <c r="R22" s="132"/>
      <c r="S22" s="132"/>
    </row>
    <row r="23" spans="1:19" s="130" customFormat="1" ht="31.35" customHeight="1" x14ac:dyDescent="0.2">
      <c r="A23" s="206"/>
      <c r="B23" s="134"/>
      <c r="C23" s="354"/>
      <c r="D23" s="355"/>
      <c r="E23" s="496"/>
      <c r="F23" s="497"/>
      <c r="G23" s="498"/>
      <c r="H23" s="355"/>
      <c r="I23" s="144"/>
      <c r="J23" s="144"/>
      <c r="K23" s="144"/>
      <c r="L23" s="129"/>
      <c r="M23" s="129"/>
      <c r="N23" s="129"/>
      <c r="O23" s="129"/>
      <c r="P23" s="132"/>
      <c r="Q23" s="132"/>
      <c r="R23" s="132"/>
      <c r="S23" s="132"/>
    </row>
    <row r="24" spans="1:19" s="130" customFormat="1" ht="31.35" customHeight="1" x14ac:dyDescent="0.2">
      <c r="A24" s="206"/>
      <c r="B24" s="134"/>
      <c r="C24" s="354"/>
      <c r="D24" s="355"/>
      <c r="E24" s="496"/>
      <c r="F24" s="497"/>
      <c r="G24" s="498"/>
      <c r="H24" s="355"/>
      <c r="I24" s="144"/>
      <c r="J24" s="144"/>
      <c r="K24" s="144"/>
      <c r="L24" s="129"/>
      <c r="M24" s="129"/>
      <c r="N24" s="129"/>
      <c r="O24" s="129"/>
      <c r="P24" s="132"/>
      <c r="Q24" s="132"/>
      <c r="R24" s="132"/>
      <c r="S24" s="132"/>
    </row>
    <row r="25" spans="1:19" s="130" customFormat="1" ht="35.450000000000003" customHeight="1" x14ac:dyDescent="0.2">
      <c r="A25" s="206"/>
      <c r="B25" s="134"/>
      <c r="C25" s="354"/>
      <c r="D25" s="355"/>
      <c r="E25" s="496"/>
      <c r="F25" s="497"/>
      <c r="G25" s="498"/>
      <c r="H25" s="355"/>
      <c r="I25" s="144"/>
      <c r="J25" s="144"/>
      <c r="K25" s="144"/>
      <c r="L25" s="129"/>
      <c r="M25" s="129"/>
      <c r="N25" s="129"/>
      <c r="O25" s="129"/>
      <c r="P25" s="132"/>
      <c r="Q25" s="132"/>
      <c r="R25" s="132"/>
      <c r="S25" s="132"/>
    </row>
    <row r="26" spans="1:19" s="130" customFormat="1" ht="46.7" customHeight="1" x14ac:dyDescent="0.2">
      <c r="A26" s="206"/>
      <c r="B26" s="134"/>
      <c r="C26" s="354"/>
      <c r="D26" s="355"/>
      <c r="E26" s="496"/>
      <c r="F26" s="497"/>
      <c r="G26" s="498"/>
      <c r="H26" s="355"/>
      <c r="I26" s="144"/>
      <c r="J26" s="144"/>
      <c r="K26" s="144"/>
      <c r="L26" s="129"/>
      <c r="M26" s="129"/>
      <c r="N26" s="129"/>
      <c r="O26" s="129"/>
      <c r="P26" s="132"/>
      <c r="Q26" s="132"/>
      <c r="R26" s="132"/>
      <c r="S26" s="132"/>
    </row>
  </sheetData>
  <mergeCells count="13">
    <mergeCell ref="I5:K5"/>
    <mergeCell ref="L5:T5"/>
    <mergeCell ref="C13:D13"/>
    <mergeCell ref="E26:G26"/>
    <mergeCell ref="F3:H3"/>
    <mergeCell ref="F4:H4"/>
    <mergeCell ref="C5:D5"/>
    <mergeCell ref="E5:G5"/>
    <mergeCell ref="F13:G13"/>
    <mergeCell ref="E22:G22"/>
    <mergeCell ref="E23:G23"/>
    <mergeCell ref="E24:G24"/>
    <mergeCell ref="E25:G25"/>
  </mergeCells>
  <conditionalFormatting sqref="B8">
    <cfRule type="expression" dxfId="79" priority="66">
      <formula>B6=B8</formula>
    </cfRule>
  </conditionalFormatting>
  <conditionalFormatting sqref="B9:B11">
    <cfRule type="expression" dxfId="78" priority="67">
      <formula>B8=B9</formula>
    </cfRule>
  </conditionalFormatting>
  <conditionalFormatting sqref="C10:C11">
    <cfRule type="expression" dxfId="77" priority="166">
      <formula>#REF!=C10</formula>
    </cfRule>
  </conditionalFormatting>
  <conditionalFormatting sqref="E8:E11">
    <cfRule type="containsText" dxfId="76" priority="9" operator="containsText" text="Extreme">
      <formula>NOT(ISERROR(SEARCH("Extreme",E8)))</formula>
    </cfRule>
  </conditionalFormatting>
  <conditionalFormatting sqref="E15:E17">
    <cfRule type="cellIs" dxfId="75" priority="35" operator="equal">
      <formula>"Moderate"</formula>
    </cfRule>
    <cfRule type="cellIs" dxfId="74" priority="33" operator="equal">
      <formula>"Critical"</formula>
    </cfRule>
    <cfRule type="cellIs" dxfId="73" priority="34" operator="equal">
      <formula>"Major"</formula>
    </cfRule>
    <cfRule type="cellIs" dxfId="72" priority="36" operator="equal">
      <formula>"Minor"</formula>
    </cfRule>
    <cfRule type="cellIs" dxfId="71" priority="37" operator="equal">
      <formula>"Insignificant"</formula>
    </cfRule>
  </conditionalFormatting>
  <conditionalFormatting sqref="F13:F17">
    <cfRule type="cellIs" dxfId="70" priority="28" operator="equal">
      <formula>"Almost certain"</formula>
    </cfRule>
    <cfRule type="cellIs" dxfId="69" priority="29" operator="equal">
      <formula>"Likely"</formula>
    </cfRule>
    <cfRule type="cellIs" dxfId="68" priority="30" operator="equal">
      <formula>"Possible"</formula>
    </cfRule>
    <cfRule type="cellIs" dxfId="67" priority="31" operator="equal">
      <formula>"Unlikely"</formula>
    </cfRule>
    <cfRule type="cellIs" dxfId="66" priority="32" operator="equal">
      <formula>"Rare"</formula>
    </cfRule>
  </conditionalFormatting>
  <conditionalFormatting sqref="G8:G11 K8:K11">
    <cfRule type="containsText" dxfId="65" priority="10" operator="containsText" text="Medium">
      <formula>NOT(ISERROR(SEARCH("Medium",G8)))</formula>
    </cfRule>
    <cfRule type="containsText" dxfId="64" priority="11" operator="containsText" text="Low">
      <formula>NOT(ISERROR(SEARCH("Low",G8)))</formula>
    </cfRule>
    <cfRule type="containsText" dxfId="63" priority="12" operator="containsText" text="Extreme">
      <formula>NOT(ISERROR(SEARCH("Extreme",G8)))</formula>
    </cfRule>
    <cfRule type="containsText" dxfId="62" priority="13" operator="containsText" text="High">
      <formula>NOT(ISERROR(SEARCH("High",G8)))</formula>
    </cfRule>
  </conditionalFormatting>
  <conditionalFormatting sqref="I13">
    <cfRule type="cellIs" dxfId="61" priority="2" operator="equal">
      <formula>"High"</formula>
    </cfRule>
    <cfRule type="cellIs" dxfId="60" priority="3" operator="equal">
      <formula>"Medium"</formula>
    </cfRule>
    <cfRule type="cellIs" dxfId="59" priority="4" operator="equal">
      <formula>"Low"</formula>
    </cfRule>
    <cfRule type="cellIs" dxfId="58" priority="1" operator="equal">
      <formula>"Extreme"</formula>
    </cfRule>
  </conditionalFormatting>
  <conditionalFormatting sqref="I14:I17">
    <cfRule type="cellIs" dxfId="57" priority="61" operator="equal">
      <formula>"Critical"</formula>
    </cfRule>
    <cfRule type="cellIs" dxfId="56" priority="62" operator="equal">
      <formula>"Major"</formula>
    </cfRule>
    <cfRule type="cellIs" dxfId="55" priority="63" operator="equal">
      <formula>"Moderate"</formula>
    </cfRule>
    <cfRule type="cellIs" dxfId="54" priority="64" operator="equal">
      <formula>"Minor"</formula>
    </cfRule>
    <cfRule type="cellIs" dxfId="53" priority="65" operator="equal">
      <formula>"Insignificant"</formula>
    </cfRule>
  </conditionalFormatting>
  <conditionalFormatting sqref="J13:J17">
    <cfRule type="cellIs" dxfId="52" priority="58" operator="equal">
      <formula>"Possible"</formula>
    </cfRule>
    <cfRule type="cellIs" dxfId="51" priority="60" operator="equal">
      <formula>"Rare"</formula>
    </cfRule>
    <cfRule type="cellIs" dxfId="50" priority="59" operator="equal">
      <formula>"Unlikely"</formula>
    </cfRule>
    <cfRule type="cellIs" dxfId="49" priority="56" operator="equal">
      <formula>"Almost certain"</formula>
    </cfRule>
    <cfRule type="cellIs" dxfId="48" priority="57" operator="equal">
      <formula>"Likely"</formula>
    </cfRule>
  </conditionalFormatting>
  <conditionalFormatting sqref="K13:L17">
    <cfRule type="cellIs" dxfId="47" priority="52" operator="equal">
      <formula>"Extreme"</formula>
    </cfRule>
    <cfRule type="cellIs" dxfId="46" priority="53" operator="equal">
      <formula>"High"</formula>
    </cfRule>
    <cfRule type="cellIs" dxfId="45" priority="54" operator="equal">
      <formula>"Medium"</formula>
    </cfRule>
    <cfRule type="cellIs" dxfId="44" priority="55" operator="equal">
      <formula>"Low"</formula>
    </cfRule>
  </conditionalFormatting>
  <conditionalFormatting sqref="L8:L11 P8:S11 G15:G17">
    <cfRule type="cellIs" dxfId="43" priority="154" operator="equal">
      <formula>"Medium"</formula>
    </cfRule>
    <cfRule type="cellIs" dxfId="42" priority="153" operator="equal">
      <formula>"High"</formula>
    </cfRule>
    <cfRule type="cellIs" dxfId="41" priority="152" operator="equal">
      <formula>"Extreme"</formula>
    </cfRule>
    <cfRule type="cellIs" dxfId="40" priority="155" operator="equal">
      <formula>"Low"</formula>
    </cfRule>
  </conditionalFormatting>
  <conditionalFormatting sqref="P13:S17">
    <cfRule type="cellIs" dxfId="39" priority="140" operator="equal">
      <formula>"Medium"</formula>
    </cfRule>
    <cfRule type="cellIs" dxfId="38" priority="138" operator="equal">
      <formula>"Extreme"</formula>
    </cfRule>
    <cfRule type="cellIs" dxfId="37" priority="139" operator="equal">
      <formula>"High"</formula>
    </cfRule>
    <cfRule type="cellIs" dxfId="36" priority="141" operator="equal">
      <formula>"Low"</formula>
    </cfRule>
  </conditionalFormatting>
  <conditionalFormatting sqref="Q8:Q11">
    <cfRule type="cellIs" dxfId="35" priority="95" operator="equal">
      <formula>"Insignificant"</formula>
    </cfRule>
    <cfRule type="cellIs" dxfId="34" priority="94" operator="equal">
      <formula>"Minor"</formula>
    </cfRule>
    <cfRule type="cellIs" dxfId="33" priority="93" operator="equal">
      <formula>"Moderate"</formula>
    </cfRule>
    <cfRule type="cellIs" dxfId="32" priority="92" operator="equal">
      <formula>"Major"</formula>
    </cfRule>
    <cfRule type="cellIs" dxfId="31" priority="91" operator="equal">
      <formula>"Critical"</formula>
    </cfRule>
  </conditionalFormatting>
  <conditionalFormatting sqref="Q13:Q17">
    <cfRule type="cellIs" dxfId="30" priority="147" operator="equal">
      <formula>"Critical"</formula>
    </cfRule>
    <cfRule type="cellIs" dxfId="29" priority="149" operator="equal">
      <formula>"Moderate"</formula>
    </cfRule>
    <cfRule type="cellIs" dxfId="28" priority="150" operator="equal">
      <formula>"Minor"</formula>
    </cfRule>
    <cfRule type="cellIs" dxfId="27" priority="151" operator="equal">
      <formula>"Insignificant"</formula>
    </cfRule>
    <cfRule type="cellIs" dxfId="26" priority="148" operator="equal">
      <formula>"Major"</formula>
    </cfRule>
  </conditionalFormatting>
  <conditionalFormatting sqref="R8:R11">
    <cfRule type="cellIs" dxfId="25" priority="86" operator="equal">
      <formula>"Almost certain"</formula>
    </cfRule>
    <cfRule type="cellIs" dxfId="24" priority="87" operator="equal">
      <formula>"Likely"</formula>
    </cfRule>
    <cfRule type="cellIs" dxfId="23" priority="88" operator="equal">
      <formula>"Possible"</formula>
    </cfRule>
    <cfRule type="cellIs" dxfId="22" priority="89" operator="equal">
      <formula>"Unlikely"</formula>
    </cfRule>
    <cfRule type="cellIs" dxfId="21" priority="90" operator="equal">
      <formula>"Rare"</formula>
    </cfRule>
  </conditionalFormatting>
  <conditionalFormatting sqref="R13:R17">
    <cfRule type="cellIs" dxfId="20" priority="142" operator="equal">
      <formula>"Almost certain"</formula>
    </cfRule>
    <cfRule type="cellIs" dxfId="19" priority="143" operator="equal">
      <formula>"Likely"</formula>
    </cfRule>
    <cfRule type="cellIs" dxfId="18" priority="144" operator="equal">
      <formula>"Possible"</formula>
    </cfRule>
    <cfRule type="cellIs" dxfId="17" priority="145" operator="equal">
      <formula>"Unlikely"</formula>
    </cfRule>
    <cfRule type="cellIs" dxfId="16" priority="146" operator="equal">
      <formula>"Rare"</formula>
    </cfRule>
  </conditionalFormatting>
  <conditionalFormatting sqref="S8:S10">
    <cfRule type="cellIs" dxfId="15" priority="82" operator="equal">
      <formula>"Extreme"</formula>
    </cfRule>
    <cfRule type="cellIs" dxfId="14" priority="83" operator="equal">
      <formula>"High"</formula>
    </cfRule>
    <cfRule type="cellIs" dxfId="13" priority="84" operator="equal">
      <formula>"Medium"</formula>
    </cfRule>
    <cfRule type="cellIs" dxfId="12" priority="85" operator="equal">
      <formula>"Low"</formula>
    </cfRule>
  </conditionalFormatting>
  <pageMargins left="0.7" right="0.7" top="0.75" bottom="0.75" header="0.3" footer="0.3"/>
  <pageSetup paperSize="9" scale="56" fitToHeight="0" orientation="landscape" horizontalDpi="0"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35289F1-2469-49E2-B598-18F7335B8D90}">
          <x14:formula1>
            <xm:f>Lookup!$F$19:$F$20</xm:f>
          </x14:formula1>
          <xm:sqref>L8:L12</xm:sqref>
        </x14:dataValidation>
        <x14:dataValidation type="list" allowBlank="1" showInputMessage="1" showErrorMessage="1" xr:uid="{343D51BB-BDBE-4306-A357-4806D7B276E2}">
          <x14:formula1>
            <xm:f>Lookup!$I$12:$I$16</xm:f>
          </x14:formula1>
          <xm:sqref>F8:F12 J8:J12</xm:sqref>
        </x14:dataValidation>
        <x14:dataValidation type="list" allowBlank="1" showInputMessage="1" showErrorMessage="1" xr:uid="{29EA5ECB-15A3-4C7A-9B7B-9A4F92EF4FB3}">
          <x14:formula1>
            <xm:f>Lookup!$F$12:$F$16</xm:f>
          </x14:formula1>
          <xm:sqref>E8:E12 I8:I12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C995-9395-4D12-8B0E-C6001CE5C924}">
  <dimension ref="A1:E58"/>
  <sheetViews>
    <sheetView zoomScale="70" zoomScaleNormal="70" workbookViewId="0">
      <selection activeCell="D41" sqref="D41"/>
    </sheetView>
  </sheetViews>
  <sheetFormatPr defaultRowHeight="12.75" x14ac:dyDescent="0.2"/>
  <cols>
    <col min="1" max="1" width="7.42578125" customWidth="1"/>
    <col min="2" max="2" width="32" customWidth="1"/>
    <col min="3" max="3" width="47.140625" customWidth="1"/>
    <col min="4" max="4" width="126.85546875" customWidth="1"/>
  </cols>
  <sheetData>
    <row r="1" spans="1:5" ht="15.6" customHeight="1" x14ac:dyDescent="0.2">
      <c r="A1" s="456"/>
      <c r="B1" s="456"/>
      <c r="C1" s="457" t="s">
        <v>530</v>
      </c>
      <c r="D1" s="456"/>
    </row>
    <row r="2" spans="1:5" ht="31.5" x14ac:dyDescent="0.2">
      <c r="A2" s="458" t="s">
        <v>384</v>
      </c>
      <c r="B2" s="459" t="s">
        <v>0</v>
      </c>
      <c r="C2" s="459" t="s">
        <v>531</v>
      </c>
      <c r="D2" s="459" t="s">
        <v>559</v>
      </c>
    </row>
    <row r="3" spans="1:5" s="32" customFormat="1" ht="45.6" customHeight="1" x14ac:dyDescent="0.2">
      <c r="A3" s="469">
        <v>1</v>
      </c>
      <c r="B3" s="443" t="s">
        <v>7</v>
      </c>
      <c r="C3" s="403"/>
      <c r="D3" s="404" t="s">
        <v>585</v>
      </c>
      <c r="E3" s="402"/>
    </row>
    <row r="4" spans="1:5" ht="23.1" customHeight="1" x14ac:dyDescent="0.2">
      <c r="A4" s="205">
        <v>1</v>
      </c>
      <c r="B4" s="431" t="s">
        <v>7</v>
      </c>
      <c r="C4" s="432" t="s">
        <v>507</v>
      </c>
      <c r="D4" s="389" t="s">
        <v>556</v>
      </c>
      <c r="E4" s="388"/>
    </row>
    <row r="5" spans="1:5" ht="29.45" customHeight="1" x14ac:dyDescent="0.2">
      <c r="A5" s="205">
        <v>2</v>
      </c>
      <c r="B5" s="431" t="s">
        <v>7</v>
      </c>
      <c r="C5" s="432" t="s">
        <v>70</v>
      </c>
      <c r="D5" s="390" t="s">
        <v>557</v>
      </c>
      <c r="E5" s="388"/>
    </row>
    <row r="6" spans="1:5" ht="27" customHeight="1" x14ac:dyDescent="0.2">
      <c r="A6" s="205">
        <v>3</v>
      </c>
      <c r="B6" s="431" t="s">
        <v>7</v>
      </c>
      <c r="C6" s="432" t="s">
        <v>532</v>
      </c>
      <c r="D6" s="391" t="s">
        <v>592</v>
      </c>
    </row>
    <row r="7" spans="1:5" ht="45.6" customHeight="1" x14ac:dyDescent="0.2">
      <c r="A7" s="205">
        <v>4</v>
      </c>
      <c r="B7" s="431" t="s">
        <v>7</v>
      </c>
      <c r="C7" s="433" t="s">
        <v>554</v>
      </c>
      <c r="D7" s="391" t="s">
        <v>558</v>
      </c>
    </row>
    <row r="8" spans="1:5" ht="30.95" customHeight="1" x14ac:dyDescent="0.2">
      <c r="A8" s="205">
        <v>5</v>
      </c>
      <c r="B8" s="431" t="s">
        <v>7</v>
      </c>
      <c r="C8" s="403" t="s">
        <v>508</v>
      </c>
      <c r="D8" s="384" t="s">
        <v>555</v>
      </c>
      <c r="E8" s="388"/>
    </row>
    <row r="9" spans="1:5" ht="46.5" customHeight="1" x14ac:dyDescent="0.2">
      <c r="A9" s="469">
        <v>2</v>
      </c>
      <c r="B9" s="444" t="s">
        <v>533</v>
      </c>
      <c r="C9" s="393"/>
      <c r="D9" s="401" t="s">
        <v>583</v>
      </c>
      <c r="E9" s="388"/>
    </row>
    <row r="10" spans="1:5" ht="29.1" customHeight="1" x14ac:dyDescent="0.2">
      <c r="A10" s="205">
        <v>6</v>
      </c>
      <c r="B10" s="370" t="s">
        <v>533</v>
      </c>
      <c r="C10" s="395" t="s">
        <v>509</v>
      </c>
      <c r="D10" s="396" t="s">
        <v>560</v>
      </c>
      <c r="E10" s="388"/>
    </row>
    <row r="11" spans="1:5" ht="26.1" customHeight="1" x14ac:dyDescent="0.2">
      <c r="A11" s="205">
        <v>7</v>
      </c>
      <c r="B11" s="370" t="s">
        <v>533</v>
      </c>
      <c r="C11" s="395" t="s">
        <v>511</v>
      </c>
      <c r="D11" s="396" t="s">
        <v>563</v>
      </c>
      <c r="E11" s="388"/>
    </row>
    <row r="12" spans="1:5" ht="46.5" customHeight="1" x14ac:dyDescent="0.2">
      <c r="A12" s="205">
        <v>8</v>
      </c>
      <c r="B12" s="370" t="s">
        <v>533</v>
      </c>
      <c r="C12" s="395" t="s">
        <v>510</v>
      </c>
      <c r="D12" s="397" t="s">
        <v>561</v>
      </c>
      <c r="E12" s="388"/>
    </row>
    <row r="13" spans="1:5" ht="39" customHeight="1" x14ac:dyDescent="0.2">
      <c r="A13" s="205">
        <v>9</v>
      </c>
      <c r="B13" s="370" t="s">
        <v>533</v>
      </c>
      <c r="C13" s="394" t="s">
        <v>516</v>
      </c>
      <c r="D13" s="397" t="s">
        <v>605</v>
      </c>
      <c r="E13" s="388"/>
    </row>
    <row r="14" spans="1:5" ht="45.95" customHeight="1" x14ac:dyDescent="0.2">
      <c r="A14" s="205">
        <v>10</v>
      </c>
      <c r="B14" s="370" t="s">
        <v>533</v>
      </c>
      <c r="C14" s="395" t="s">
        <v>515</v>
      </c>
      <c r="D14" s="386" t="s">
        <v>562</v>
      </c>
      <c r="E14" s="388"/>
    </row>
    <row r="15" spans="1:5" ht="33" customHeight="1" x14ac:dyDescent="0.2">
      <c r="A15" s="469">
        <v>3</v>
      </c>
      <c r="B15" s="445" t="s">
        <v>534</v>
      </c>
      <c r="C15" s="398"/>
      <c r="D15" s="400" t="s">
        <v>584</v>
      </c>
      <c r="E15" s="388"/>
    </row>
    <row r="16" spans="1:5" ht="33.950000000000003" customHeight="1" x14ac:dyDescent="0.2">
      <c r="A16" s="205">
        <v>11</v>
      </c>
      <c r="B16" s="371" t="s">
        <v>534</v>
      </c>
      <c r="C16" s="398" t="s">
        <v>522</v>
      </c>
      <c r="D16" s="418" t="s">
        <v>593</v>
      </c>
      <c r="E16" s="388"/>
    </row>
    <row r="17" spans="1:5" ht="44.1" customHeight="1" x14ac:dyDescent="0.2">
      <c r="A17" s="205">
        <v>13</v>
      </c>
      <c r="B17" s="371" t="s">
        <v>534</v>
      </c>
      <c r="C17" s="398" t="s">
        <v>240</v>
      </c>
      <c r="D17" s="417" t="s">
        <v>565</v>
      </c>
      <c r="E17" s="388"/>
    </row>
    <row r="18" spans="1:5" ht="49.5" customHeight="1" x14ac:dyDescent="0.2">
      <c r="A18" s="469">
        <v>4</v>
      </c>
      <c r="B18" s="446" t="s">
        <v>535</v>
      </c>
      <c r="C18" s="399"/>
      <c r="D18" s="434" t="s">
        <v>566</v>
      </c>
      <c r="E18" s="388"/>
    </row>
    <row r="19" spans="1:5" ht="45" customHeight="1" x14ac:dyDescent="0.2">
      <c r="A19" s="205">
        <v>14</v>
      </c>
      <c r="B19" s="372" t="s">
        <v>536</v>
      </c>
      <c r="C19" s="399" t="s">
        <v>564</v>
      </c>
      <c r="D19" s="385" t="s">
        <v>567</v>
      </c>
      <c r="E19" s="388"/>
    </row>
    <row r="20" spans="1:5" ht="45" customHeight="1" x14ac:dyDescent="0.2">
      <c r="A20" s="205">
        <v>15</v>
      </c>
      <c r="B20" s="372" t="s">
        <v>536</v>
      </c>
      <c r="C20" s="399" t="s">
        <v>568</v>
      </c>
      <c r="D20" s="409" t="s">
        <v>601</v>
      </c>
      <c r="E20" s="388"/>
    </row>
    <row r="21" spans="1:5" ht="29.1" customHeight="1" x14ac:dyDescent="0.2">
      <c r="A21" s="205">
        <v>16</v>
      </c>
      <c r="B21" s="372" t="s">
        <v>536</v>
      </c>
      <c r="C21" s="399" t="s">
        <v>569</v>
      </c>
      <c r="D21" s="408" t="s">
        <v>594</v>
      </c>
      <c r="E21" s="388"/>
    </row>
    <row r="22" spans="1:5" ht="39.950000000000003" customHeight="1" x14ac:dyDescent="0.2">
      <c r="A22" s="469">
        <v>5</v>
      </c>
      <c r="B22" s="447" t="s">
        <v>537</v>
      </c>
      <c r="C22" s="405"/>
      <c r="D22" s="414" t="s">
        <v>582</v>
      </c>
      <c r="E22" s="388"/>
    </row>
    <row r="23" spans="1:5" ht="38.450000000000003" customHeight="1" x14ac:dyDescent="0.2">
      <c r="A23" s="205">
        <v>17</v>
      </c>
      <c r="B23" s="373" t="s">
        <v>539</v>
      </c>
      <c r="C23" s="406" t="s">
        <v>538</v>
      </c>
      <c r="D23" s="397" t="s">
        <v>602</v>
      </c>
    </row>
    <row r="24" spans="1:5" ht="53.45" customHeight="1" x14ac:dyDescent="0.2">
      <c r="A24" s="205">
        <v>18</v>
      </c>
      <c r="B24" s="373" t="s">
        <v>539</v>
      </c>
      <c r="C24" s="416" t="s">
        <v>221</v>
      </c>
      <c r="D24" s="397" t="s">
        <v>603</v>
      </c>
    </row>
    <row r="25" spans="1:5" ht="45" customHeight="1" x14ac:dyDescent="0.2">
      <c r="A25" s="205">
        <v>19</v>
      </c>
      <c r="B25" s="373" t="s">
        <v>539</v>
      </c>
      <c r="C25" s="407" t="s">
        <v>512</v>
      </c>
      <c r="D25" s="397" t="s">
        <v>604</v>
      </c>
      <c r="E25" s="388"/>
    </row>
    <row r="26" spans="1:5" ht="31.5" customHeight="1" x14ac:dyDescent="0.2">
      <c r="A26" s="205">
        <v>20</v>
      </c>
      <c r="B26" s="373" t="s">
        <v>539</v>
      </c>
      <c r="C26" s="412" t="s">
        <v>570</v>
      </c>
      <c r="D26" s="385" t="s">
        <v>606</v>
      </c>
      <c r="E26" s="388"/>
    </row>
    <row r="27" spans="1:5" ht="59.1" customHeight="1" x14ac:dyDescent="0.2">
      <c r="A27" s="205">
        <v>21</v>
      </c>
      <c r="B27" s="373" t="s">
        <v>539</v>
      </c>
      <c r="C27" s="407" t="s">
        <v>225</v>
      </c>
      <c r="D27" s="397" t="s">
        <v>608</v>
      </c>
      <c r="E27" s="388"/>
    </row>
    <row r="28" spans="1:5" ht="64.5" customHeight="1" x14ac:dyDescent="0.2">
      <c r="A28" s="205">
        <v>22</v>
      </c>
      <c r="B28" s="373" t="s">
        <v>539</v>
      </c>
      <c r="C28" s="412" t="s">
        <v>571</v>
      </c>
      <c r="D28" s="397" t="s">
        <v>607</v>
      </c>
      <c r="E28" s="388"/>
    </row>
    <row r="29" spans="1:5" ht="60" customHeight="1" x14ac:dyDescent="0.2">
      <c r="A29" s="205">
        <v>23</v>
      </c>
      <c r="B29" s="373" t="s">
        <v>539</v>
      </c>
      <c r="C29" s="415" t="s">
        <v>627</v>
      </c>
      <c r="D29" s="397" t="s">
        <v>609</v>
      </c>
    </row>
    <row r="30" spans="1:5" ht="36" customHeight="1" x14ac:dyDescent="0.2">
      <c r="A30" s="205">
        <v>24</v>
      </c>
      <c r="B30" s="373" t="s">
        <v>539</v>
      </c>
      <c r="C30" s="412" t="s">
        <v>513</v>
      </c>
      <c r="D30" s="385" t="s">
        <v>611</v>
      </c>
      <c r="E30" s="388"/>
    </row>
    <row r="31" spans="1:5" ht="42" customHeight="1" x14ac:dyDescent="0.2">
      <c r="A31" s="205">
        <v>25</v>
      </c>
      <c r="B31" s="373" t="s">
        <v>539</v>
      </c>
      <c r="C31" s="412" t="s">
        <v>514</v>
      </c>
      <c r="D31" s="413" t="s">
        <v>610</v>
      </c>
      <c r="E31" s="388"/>
    </row>
    <row r="32" spans="1:5" ht="45.6" customHeight="1" x14ac:dyDescent="0.2">
      <c r="A32" s="469">
        <v>6</v>
      </c>
      <c r="B32" s="448" t="s">
        <v>342</v>
      </c>
      <c r="C32" s="424"/>
      <c r="D32" s="430" t="s">
        <v>581</v>
      </c>
      <c r="E32" s="388"/>
    </row>
    <row r="33" spans="1:5" ht="42.6" customHeight="1" x14ac:dyDescent="0.2">
      <c r="A33" s="205">
        <v>26</v>
      </c>
      <c r="B33" s="374" t="s">
        <v>342</v>
      </c>
      <c r="C33" s="471" t="s">
        <v>572</v>
      </c>
      <c r="D33" s="419" t="s">
        <v>612</v>
      </c>
      <c r="E33" s="388"/>
    </row>
    <row r="34" spans="1:5" ht="35.25" customHeight="1" x14ac:dyDescent="0.2">
      <c r="A34" s="205">
        <v>27</v>
      </c>
      <c r="B34" s="374" t="s">
        <v>342</v>
      </c>
      <c r="C34" s="426" t="s">
        <v>24</v>
      </c>
      <c r="D34" s="409" t="s">
        <v>613</v>
      </c>
      <c r="E34" s="388"/>
    </row>
    <row r="35" spans="1:5" ht="20.100000000000001" customHeight="1" x14ac:dyDescent="0.2">
      <c r="A35" s="205">
        <v>28</v>
      </c>
      <c r="B35" s="374" t="s">
        <v>342</v>
      </c>
      <c r="C35" s="425" t="s">
        <v>25</v>
      </c>
      <c r="D35" s="409" t="s">
        <v>574</v>
      </c>
      <c r="E35" s="388"/>
    </row>
    <row r="36" spans="1:5" ht="67.5" customHeight="1" x14ac:dyDescent="0.2">
      <c r="A36" s="205">
        <v>29</v>
      </c>
      <c r="B36" s="374" t="s">
        <v>342</v>
      </c>
      <c r="C36" s="427" t="s">
        <v>573</v>
      </c>
      <c r="D36" s="419" t="s">
        <v>615</v>
      </c>
      <c r="E36" s="388"/>
    </row>
    <row r="37" spans="1:5" ht="76.5" customHeight="1" x14ac:dyDescent="0.2">
      <c r="A37" s="205">
        <v>30</v>
      </c>
      <c r="B37" s="374" t="s">
        <v>342</v>
      </c>
      <c r="C37" s="428" t="s">
        <v>575</v>
      </c>
      <c r="D37" s="419" t="s">
        <v>614</v>
      </c>
      <c r="E37" s="388"/>
    </row>
    <row r="38" spans="1:5" ht="26.45" customHeight="1" x14ac:dyDescent="0.2">
      <c r="A38" s="205">
        <v>31</v>
      </c>
      <c r="B38" s="374" t="s">
        <v>342</v>
      </c>
      <c r="C38" s="429" t="s">
        <v>576</v>
      </c>
      <c r="D38" s="408" t="s">
        <v>616</v>
      </c>
      <c r="E38" s="388"/>
    </row>
    <row r="39" spans="1:5" ht="39" customHeight="1" x14ac:dyDescent="0.2">
      <c r="A39" s="469">
        <v>7</v>
      </c>
      <c r="B39" s="449" t="s">
        <v>540</v>
      </c>
      <c r="C39" s="420"/>
      <c r="D39" s="423" t="s">
        <v>577</v>
      </c>
    </row>
    <row r="40" spans="1:5" ht="51.95" customHeight="1" x14ac:dyDescent="0.2">
      <c r="A40" s="205">
        <v>32</v>
      </c>
      <c r="B40" s="375" t="s">
        <v>540</v>
      </c>
      <c r="C40" s="472" t="s">
        <v>595</v>
      </c>
      <c r="D40" s="397" t="s">
        <v>617</v>
      </c>
    </row>
    <row r="41" spans="1:5" ht="140.44999999999999" customHeight="1" x14ac:dyDescent="0.2">
      <c r="A41" s="205">
        <v>33</v>
      </c>
      <c r="B41" s="375" t="s">
        <v>540</v>
      </c>
      <c r="C41" s="421" t="s">
        <v>632</v>
      </c>
      <c r="D41" s="422" t="s">
        <v>631</v>
      </c>
    </row>
    <row r="42" spans="1:5" ht="45.75" customHeight="1" x14ac:dyDescent="0.2">
      <c r="A42" s="470">
        <v>8</v>
      </c>
      <c r="B42" s="450" t="s">
        <v>541</v>
      </c>
      <c r="C42" s="435"/>
      <c r="D42" s="460" t="s">
        <v>628</v>
      </c>
    </row>
    <row r="43" spans="1:5" ht="22.5" customHeight="1" x14ac:dyDescent="0.2">
      <c r="A43" s="205">
        <v>34</v>
      </c>
      <c r="B43" s="376" t="s">
        <v>541</v>
      </c>
      <c r="C43" s="436" t="s">
        <v>517</v>
      </c>
      <c r="D43" s="410" t="s">
        <v>578</v>
      </c>
    </row>
    <row r="44" spans="1:5" ht="25.5" x14ac:dyDescent="0.2">
      <c r="A44" s="205">
        <v>35</v>
      </c>
      <c r="B44" s="376" t="s">
        <v>541</v>
      </c>
      <c r="C44" s="437" t="s">
        <v>518</v>
      </c>
      <c r="D44" s="419" t="s">
        <v>618</v>
      </c>
      <c r="E44" s="388"/>
    </row>
    <row r="45" spans="1:5" ht="60.95" customHeight="1" x14ac:dyDescent="0.2">
      <c r="A45" s="205">
        <v>36</v>
      </c>
      <c r="B45" s="376" t="s">
        <v>541</v>
      </c>
      <c r="C45" s="436" t="s">
        <v>519</v>
      </c>
      <c r="D45" s="397" t="s">
        <v>580</v>
      </c>
    </row>
    <row r="46" spans="1:5" ht="82.5" customHeight="1" x14ac:dyDescent="0.2">
      <c r="A46" s="205">
        <v>37</v>
      </c>
      <c r="B46" s="376" t="s">
        <v>541</v>
      </c>
      <c r="C46" s="437" t="s">
        <v>579</v>
      </c>
      <c r="D46" s="408" t="s">
        <v>619</v>
      </c>
      <c r="E46" s="388"/>
    </row>
    <row r="47" spans="1:5" ht="48.95" customHeight="1" x14ac:dyDescent="0.2">
      <c r="A47" s="470">
        <v>9</v>
      </c>
      <c r="B47" s="451" t="s">
        <v>29</v>
      </c>
      <c r="C47" s="438"/>
      <c r="D47" s="441" t="s">
        <v>596</v>
      </c>
    </row>
    <row r="48" spans="1:5" ht="54.6" customHeight="1" x14ac:dyDescent="0.2">
      <c r="A48" s="205">
        <v>38</v>
      </c>
      <c r="B48" s="439" t="s">
        <v>29</v>
      </c>
      <c r="C48" s="440" t="s">
        <v>597</v>
      </c>
      <c r="D48" s="397" t="s">
        <v>620</v>
      </c>
    </row>
    <row r="49" spans="1:4" ht="87.95" customHeight="1" x14ac:dyDescent="0.2">
      <c r="A49" s="205">
        <v>39</v>
      </c>
      <c r="B49" s="439" t="s">
        <v>29</v>
      </c>
      <c r="C49" s="440" t="s">
        <v>629</v>
      </c>
      <c r="D49" s="397" t="s">
        <v>621</v>
      </c>
    </row>
    <row r="50" spans="1:4" ht="91.5" customHeight="1" x14ac:dyDescent="0.2">
      <c r="A50" s="205">
        <v>40</v>
      </c>
      <c r="B50" s="439" t="s">
        <v>29</v>
      </c>
      <c r="C50" s="440" t="s">
        <v>520</v>
      </c>
      <c r="D50" s="413" t="s">
        <v>586</v>
      </c>
    </row>
    <row r="51" spans="1:4" ht="37.5" customHeight="1" x14ac:dyDescent="0.2">
      <c r="A51" s="470">
        <v>10</v>
      </c>
      <c r="B51" s="452" t="s">
        <v>31</v>
      </c>
      <c r="C51" s="392"/>
      <c r="D51" s="442" t="s">
        <v>630</v>
      </c>
    </row>
    <row r="52" spans="1:4" ht="37.5" customHeight="1" x14ac:dyDescent="0.2">
      <c r="A52" s="205"/>
      <c r="B52" s="377" t="s">
        <v>31</v>
      </c>
      <c r="C52" s="453" t="s">
        <v>218</v>
      </c>
      <c r="D52" s="396" t="s">
        <v>622</v>
      </c>
    </row>
    <row r="53" spans="1:4" ht="45.95" customHeight="1" x14ac:dyDescent="0.2">
      <c r="A53" s="205">
        <v>41</v>
      </c>
      <c r="B53" s="377" t="s">
        <v>31</v>
      </c>
      <c r="C53" s="454" t="s">
        <v>587</v>
      </c>
      <c r="D53" s="396" t="s">
        <v>589</v>
      </c>
    </row>
    <row r="54" spans="1:4" ht="35.450000000000003" customHeight="1" x14ac:dyDescent="0.2">
      <c r="A54" s="205">
        <v>42</v>
      </c>
      <c r="B54" s="377" t="s">
        <v>31</v>
      </c>
      <c r="C54" s="455" t="s">
        <v>588</v>
      </c>
      <c r="D54" s="396" t="s">
        <v>590</v>
      </c>
    </row>
    <row r="55" spans="1:4" ht="34.5" customHeight="1" x14ac:dyDescent="0.2">
      <c r="A55" s="205">
        <v>43</v>
      </c>
      <c r="B55" s="377" t="s">
        <v>31</v>
      </c>
      <c r="C55" s="455" t="s">
        <v>237</v>
      </c>
      <c r="D55" s="397" t="s">
        <v>623</v>
      </c>
    </row>
    <row r="56" spans="1:4" ht="21" customHeight="1" x14ac:dyDescent="0.2">
      <c r="A56" s="205">
        <v>44</v>
      </c>
      <c r="B56" s="377" t="s">
        <v>31</v>
      </c>
      <c r="C56" s="455" t="s">
        <v>521</v>
      </c>
      <c r="D56" s="411" t="s">
        <v>591</v>
      </c>
    </row>
    <row r="57" spans="1:4" ht="84.6" customHeight="1" x14ac:dyDescent="0.2">
      <c r="A57" s="205">
        <v>45</v>
      </c>
      <c r="B57" s="378" t="s">
        <v>31</v>
      </c>
      <c r="C57" s="454" t="s">
        <v>542</v>
      </c>
      <c r="D57" s="397" t="s">
        <v>598</v>
      </c>
    </row>
    <row r="58" spans="1:4" x14ac:dyDescent="0.2">
      <c r="C58" s="387"/>
      <c r="D58" s="387"/>
    </row>
  </sheetData>
  <conditionalFormatting sqref="B3">
    <cfRule type="expression" dxfId="11" priority="3">
      <formula>B1=B3</formula>
    </cfRule>
  </conditionalFormatting>
  <conditionalFormatting sqref="B9 B12:B14 B51">
    <cfRule type="expression" dxfId="10" priority="4">
      <formula>B8=B9</formula>
    </cfRule>
  </conditionalFormatting>
  <conditionalFormatting sqref="B10">
    <cfRule type="expression" dxfId="9" priority="2">
      <formula>#REF!=B10</formula>
    </cfRule>
  </conditionalFormatting>
  <conditionalFormatting sqref="B10:B11">
    <cfRule type="expression" dxfId="8" priority="1">
      <formula>B8=B10</formula>
    </cfRule>
  </conditionalFormatting>
  <conditionalFormatting sqref="B11:B14">
    <cfRule type="expression" dxfId="7" priority="5">
      <formula>#REF!=B11</formula>
    </cfRule>
  </conditionalFormatting>
  <conditionalFormatting sqref="B32">
    <cfRule type="expression" dxfId="6" priority="6">
      <formula>B27=B32</formula>
    </cfRule>
  </conditionalFormatting>
  <conditionalFormatting sqref="B47">
    <cfRule type="expression" dxfId="5" priority="7">
      <formula>B41=B47</formula>
    </cfRule>
  </conditionalFormatting>
  <conditionalFormatting sqref="C3:C4">
    <cfRule type="expression" dxfId="4" priority="8">
      <formula>C1=C3</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1CE1-2F47-403C-80D7-AF1F9A49E7C7}">
  <dimension ref="A1:P27"/>
  <sheetViews>
    <sheetView workbookViewId="0">
      <selection activeCell="D33" sqref="D33"/>
    </sheetView>
  </sheetViews>
  <sheetFormatPr defaultRowHeight="12.75" x14ac:dyDescent="0.2"/>
  <cols>
    <col min="1" max="1" width="34" customWidth="1"/>
    <col min="2" max="2" width="14.42578125" customWidth="1"/>
    <col min="3" max="3" width="16" customWidth="1"/>
    <col min="10" max="12" width="8.85546875" style="167"/>
    <col min="13" max="13" width="8.85546875" style="89"/>
    <col min="16" max="16" width="21.5703125" customWidth="1"/>
  </cols>
  <sheetData>
    <row r="1" spans="1:16" ht="15.75" x14ac:dyDescent="0.25">
      <c r="A1" s="176" t="s">
        <v>347</v>
      </c>
      <c r="B1" s="177" t="s">
        <v>348</v>
      </c>
      <c r="C1" s="178"/>
      <c r="J1" s="166"/>
    </row>
    <row r="2" spans="1:16" ht="15.75" thickBot="1" x14ac:dyDescent="0.3">
      <c r="A2" s="201" t="s">
        <v>373</v>
      </c>
      <c r="B2" s="180" t="s">
        <v>12</v>
      </c>
      <c r="C2" s="181">
        <v>5</v>
      </c>
      <c r="J2"/>
      <c r="K2"/>
      <c r="L2"/>
      <c r="M2"/>
    </row>
    <row r="3" spans="1:16" ht="15" x14ac:dyDescent="0.25">
      <c r="A3" s="202" t="s">
        <v>374</v>
      </c>
      <c r="B3" s="183" t="s">
        <v>10</v>
      </c>
      <c r="C3" s="184">
        <v>10</v>
      </c>
      <c r="F3" s="174" t="s">
        <v>369</v>
      </c>
      <c r="G3" s="173"/>
      <c r="H3" s="172"/>
      <c r="J3"/>
      <c r="K3"/>
      <c r="L3"/>
      <c r="M3"/>
      <c r="N3" s="168"/>
      <c r="P3" s="169"/>
    </row>
    <row r="4" spans="1:16" ht="15" x14ac:dyDescent="0.25">
      <c r="A4" s="202" t="s">
        <v>375</v>
      </c>
      <c r="B4" s="183" t="s">
        <v>10</v>
      </c>
      <c r="C4" s="184">
        <v>15</v>
      </c>
      <c r="F4" s="194" t="s">
        <v>1</v>
      </c>
      <c r="G4" s="195" t="s">
        <v>2</v>
      </c>
      <c r="H4" s="196"/>
      <c r="J4"/>
      <c r="K4"/>
      <c r="L4"/>
      <c r="M4"/>
      <c r="N4" s="13"/>
      <c r="P4" s="169"/>
    </row>
    <row r="5" spans="1:16" ht="15" x14ac:dyDescent="0.25">
      <c r="A5" s="203" t="s">
        <v>376</v>
      </c>
      <c r="B5" s="186" t="s">
        <v>38</v>
      </c>
      <c r="C5" s="187">
        <v>20</v>
      </c>
      <c r="F5" s="197" t="s">
        <v>20</v>
      </c>
      <c r="G5" t="s">
        <v>370</v>
      </c>
      <c r="H5" s="196"/>
      <c r="J5"/>
      <c r="K5"/>
      <c r="L5"/>
      <c r="M5"/>
      <c r="N5" s="13"/>
      <c r="P5" s="169"/>
    </row>
    <row r="6" spans="1:16" ht="15" x14ac:dyDescent="0.25">
      <c r="A6" s="203" t="s">
        <v>377</v>
      </c>
      <c r="B6" s="186" t="s">
        <v>38</v>
      </c>
      <c r="C6" s="187">
        <v>25</v>
      </c>
      <c r="F6" s="197" t="s">
        <v>8</v>
      </c>
      <c r="G6" t="s">
        <v>9</v>
      </c>
      <c r="H6" s="196"/>
      <c r="J6"/>
      <c r="K6"/>
      <c r="L6"/>
      <c r="M6"/>
      <c r="P6" s="169"/>
    </row>
    <row r="7" spans="1:16" ht="15" x14ac:dyDescent="0.25">
      <c r="A7" s="179" t="s">
        <v>349</v>
      </c>
      <c r="B7" s="180" t="s">
        <v>12</v>
      </c>
      <c r="C7" s="181">
        <v>4</v>
      </c>
      <c r="F7" s="197" t="s">
        <v>13</v>
      </c>
      <c r="G7" t="s">
        <v>14</v>
      </c>
      <c r="H7" s="196"/>
      <c r="J7"/>
      <c r="K7"/>
      <c r="L7"/>
      <c r="M7"/>
      <c r="P7" s="169"/>
    </row>
    <row r="8" spans="1:16" ht="15" x14ac:dyDescent="0.25">
      <c r="A8" s="179" t="s">
        <v>350</v>
      </c>
      <c r="B8" s="180" t="s">
        <v>12</v>
      </c>
      <c r="C8" s="181">
        <v>8</v>
      </c>
      <c r="F8" s="197" t="s">
        <v>21</v>
      </c>
      <c r="G8" t="s">
        <v>11</v>
      </c>
      <c r="H8" s="196"/>
      <c r="J8"/>
      <c r="K8"/>
      <c r="L8"/>
      <c r="M8"/>
    </row>
    <row r="9" spans="1:16" ht="15.75" thickBot="1" x14ac:dyDescent="0.3">
      <c r="A9" s="182" t="s">
        <v>351</v>
      </c>
      <c r="B9" s="183" t="s">
        <v>10</v>
      </c>
      <c r="C9" s="184">
        <v>12</v>
      </c>
      <c r="F9" s="198" t="s">
        <v>34</v>
      </c>
      <c r="G9" s="199" t="s">
        <v>15</v>
      </c>
      <c r="H9" s="200"/>
      <c r="J9"/>
      <c r="K9"/>
      <c r="L9"/>
      <c r="M9"/>
      <c r="N9" s="13"/>
    </row>
    <row r="10" spans="1:16" ht="15" x14ac:dyDescent="0.25">
      <c r="A10" s="182" t="s">
        <v>352</v>
      </c>
      <c r="B10" s="183" t="s">
        <v>10</v>
      </c>
      <c r="C10" s="184">
        <v>16</v>
      </c>
      <c r="J10"/>
      <c r="K10"/>
      <c r="L10"/>
      <c r="M10"/>
      <c r="N10" s="13"/>
    </row>
    <row r="11" spans="1:16" ht="15" x14ac:dyDescent="0.25">
      <c r="A11" s="185" t="s">
        <v>353</v>
      </c>
      <c r="B11" s="186" t="s">
        <v>38</v>
      </c>
      <c r="C11" s="187">
        <v>20</v>
      </c>
      <c r="J11"/>
      <c r="K11"/>
      <c r="L11" t="s">
        <v>3</v>
      </c>
      <c r="M11"/>
    </row>
    <row r="12" spans="1:16" ht="15" x14ac:dyDescent="0.25">
      <c r="A12" s="188" t="s">
        <v>354</v>
      </c>
      <c r="B12" s="189" t="s">
        <v>16</v>
      </c>
      <c r="C12" s="190">
        <v>3</v>
      </c>
      <c r="F12" t="s">
        <v>20</v>
      </c>
      <c r="G12">
        <v>5</v>
      </c>
      <c r="I12" t="s">
        <v>370</v>
      </c>
      <c r="J12">
        <v>5</v>
      </c>
      <c r="K12">
        <f>G12*J12</f>
        <v>25</v>
      </c>
      <c r="L12" t="s">
        <v>371</v>
      </c>
      <c r="M12"/>
      <c r="N12" s="13"/>
    </row>
    <row r="13" spans="1:16" ht="15" x14ac:dyDescent="0.25">
      <c r="A13" s="175" t="s">
        <v>355</v>
      </c>
      <c r="B13" s="180" t="s">
        <v>12</v>
      </c>
      <c r="C13" s="181">
        <v>6</v>
      </c>
      <c r="F13" t="s">
        <v>8</v>
      </c>
      <c r="G13">
        <v>4</v>
      </c>
      <c r="I13" t="s">
        <v>9</v>
      </c>
      <c r="J13">
        <v>4</v>
      </c>
      <c r="K13">
        <f>G13*J13</f>
        <v>16</v>
      </c>
      <c r="L13" t="s">
        <v>372</v>
      </c>
      <c r="M13"/>
      <c r="N13" s="13"/>
    </row>
    <row r="14" spans="1:16" ht="15" x14ac:dyDescent="0.25">
      <c r="A14" s="179" t="s">
        <v>356</v>
      </c>
      <c r="B14" s="180" t="s">
        <v>12</v>
      </c>
      <c r="C14" s="181">
        <v>9</v>
      </c>
      <c r="F14" t="s">
        <v>13</v>
      </c>
      <c r="G14">
        <v>3</v>
      </c>
      <c r="I14" t="s">
        <v>14</v>
      </c>
      <c r="J14">
        <v>3</v>
      </c>
      <c r="K14">
        <f>G14*J14</f>
        <v>9</v>
      </c>
      <c r="L14"/>
      <c r="M14"/>
    </row>
    <row r="15" spans="1:16" ht="15" x14ac:dyDescent="0.25">
      <c r="A15" s="182" t="s">
        <v>357</v>
      </c>
      <c r="B15" s="183" t="s">
        <v>10</v>
      </c>
      <c r="C15" s="184">
        <v>12</v>
      </c>
      <c r="F15" t="s">
        <v>21</v>
      </c>
      <c r="G15">
        <v>2</v>
      </c>
      <c r="I15" t="s">
        <v>11</v>
      </c>
      <c r="J15">
        <v>2</v>
      </c>
      <c r="K15">
        <f>G15*J15</f>
        <v>4</v>
      </c>
      <c r="L15"/>
      <c r="M15"/>
      <c r="N15" s="13"/>
    </row>
    <row r="16" spans="1:16" ht="15" x14ac:dyDescent="0.25">
      <c r="A16" s="182" t="s">
        <v>358</v>
      </c>
      <c r="B16" s="183" t="s">
        <v>10</v>
      </c>
      <c r="C16" s="184">
        <v>15</v>
      </c>
      <c r="F16" t="s">
        <v>34</v>
      </c>
      <c r="G16">
        <v>1</v>
      </c>
      <c r="I16" t="s">
        <v>15</v>
      </c>
      <c r="J16">
        <v>1</v>
      </c>
      <c r="K16">
        <f>G16*J16</f>
        <v>1</v>
      </c>
      <c r="L16"/>
      <c r="M16"/>
    </row>
    <row r="17" spans="1:13" ht="15" x14ac:dyDescent="0.25">
      <c r="A17" s="188" t="s">
        <v>359</v>
      </c>
      <c r="B17" s="189" t="s">
        <v>16</v>
      </c>
      <c r="C17" s="190">
        <v>2</v>
      </c>
      <c r="J17"/>
      <c r="K17"/>
      <c r="L17"/>
      <c r="M17"/>
    </row>
    <row r="18" spans="1:13" ht="15" x14ac:dyDescent="0.25">
      <c r="A18" s="188" t="s">
        <v>360</v>
      </c>
      <c r="B18" s="189" t="s">
        <v>16</v>
      </c>
      <c r="C18" s="190">
        <v>4</v>
      </c>
      <c r="J18"/>
      <c r="K18"/>
      <c r="L18"/>
      <c r="M18"/>
    </row>
    <row r="19" spans="1:13" ht="15" x14ac:dyDescent="0.25">
      <c r="A19" s="179" t="s">
        <v>361</v>
      </c>
      <c r="B19" s="180" t="s">
        <v>12</v>
      </c>
      <c r="C19" s="181">
        <v>6</v>
      </c>
      <c r="F19" t="s">
        <v>390</v>
      </c>
      <c r="J19" s="170"/>
    </row>
    <row r="20" spans="1:13" ht="15" x14ac:dyDescent="0.25">
      <c r="A20" s="179" t="s">
        <v>362</v>
      </c>
      <c r="B20" s="180" t="s">
        <v>12</v>
      </c>
      <c r="C20" s="181">
        <v>8</v>
      </c>
      <c r="F20" t="s">
        <v>346</v>
      </c>
      <c r="J20" s="166"/>
    </row>
    <row r="21" spans="1:13" ht="15" x14ac:dyDescent="0.25">
      <c r="A21" s="179" t="s">
        <v>363</v>
      </c>
      <c r="B21" s="180" t="s">
        <v>12</v>
      </c>
      <c r="C21" s="181">
        <v>10</v>
      </c>
      <c r="J21" s="166"/>
    </row>
    <row r="22" spans="1:13" ht="15" x14ac:dyDescent="0.25">
      <c r="A22" s="188" t="s">
        <v>364</v>
      </c>
      <c r="B22" s="189" t="s">
        <v>16</v>
      </c>
      <c r="C22" s="190">
        <v>1</v>
      </c>
      <c r="J22" s="166"/>
    </row>
    <row r="23" spans="1:13" ht="15" x14ac:dyDescent="0.25">
      <c r="A23" s="188" t="s">
        <v>365</v>
      </c>
      <c r="B23" s="189" t="s">
        <v>16</v>
      </c>
      <c r="C23" s="190">
        <v>2</v>
      </c>
      <c r="J23" s="170"/>
    </row>
    <row r="24" spans="1:13" ht="15" x14ac:dyDescent="0.25">
      <c r="A24" s="188" t="s">
        <v>366</v>
      </c>
      <c r="B24" s="189" t="s">
        <v>16</v>
      </c>
      <c r="C24" s="190">
        <v>3</v>
      </c>
      <c r="J24" s="166"/>
    </row>
    <row r="25" spans="1:13" ht="15" x14ac:dyDescent="0.25">
      <c r="A25" s="188" t="s">
        <v>367</v>
      </c>
      <c r="B25" s="189" t="s">
        <v>16</v>
      </c>
      <c r="C25" s="190">
        <v>4</v>
      </c>
      <c r="J25" s="170"/>
    </row>
    <row r="26" spans="1:13" ht="15.75" thickBot="1" x14ac:dyDescent="0.3">
      <c r="A26" s="191" t="s">
        <v>368</v>
      </c>
      <c r="B26" s="192" t="s">
        <v>12</v>
      </c>
      <c r="C26" s="193">
        <v>5</v>
      </c>
    </row>
    <row r="27" spans="1:13" x14ac:dyDescent="0.2">
      <c r="J27" s="171"/>
    </row>
  </sheetData>
  <sheetProtection selectLockedCells="1" selectUnlockedCells="1"/>
  <pageMargins left="0.75" right="0.75" top="1" bottom="1" header="0.5" footer="0.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B3:I54"/>
  <sheetViews>
    <sheetView workbookViewId="0"/>
  </sheetViews>
  <sheetFormatPr defaultRowHeight="12.75" x14ac:dyDescent="0.2"/>
  <cols>
    <col min="2" max="2" width="36.140625" customWidth="1"/>
    <col min="3" max="3" width="4.42578125" customWidth="1"/>
    <col min="4" max="4" width="42" customWidth="1"/>
    <col min="5" max="5" width="5" customWidth="1"/>
    <col min="6" max="6" width="68.42578125" customWidth="1"/>
    <col min="8" max="8" width="39.5703125" customWidth="1"/>
    <col min="9" max="9" width="87.85546875" customWidth="1"/>
  </cols>
  <sheetData>
    <row r="3" spans="2:9" ht="13.5" thickBot="1" x14ac:dyDescent="0.25"/>
    <row r="4" spans="2:9" ht="15.75" thickBot="1" x14ac:dyDescent="0.25">
      <c r="B4" s="108" t="s">
        <v>132</v>
      </c>
      <c r="C4" s="116"/>
      <c r="D4" s="117" t="s">
        <v>133</v>
      </c>
      <c r="E4" s="116"/>
      <c r="F4" s="117" t="s">
        <v>134</v>
      </c>
      <c r="G4" s="116"/>
      <c r="H4" s="115" t="s">
        <v>135</v>
      </c>
      <c r="I4" s="115" t="s">
        <v>136</v>
      </c>
    </row>
    <row r="5" spans="2:9" x14ac:dyDescent="0.2">
      <c r="B5" s="8" t="s">
        <v>137</v>
      </c>
      <c r="D5" s="76"/>
      <c r="F5" s="76" t="s">
        <v>138</v>
      </c>
      <c r="H5" s="86"/>
      <c r="I5" s="86"/>
    </row>
    <row r="6" spans="2:9" x14ac:dyDescent="0.2">
      <c r="B6" s="6" t="s">
        <v>7</v>
      </c>
      <c r="D6" s="76" t="s">
        <v>139</v>
      </c>
      <c r="F6" s="76" t="s">
        <v>140</v>
      </c>
      <c r="H6" s="86" t="s">
        <v>7</v>
      </c>
      <c r="I6" s="86" t="s">
        <v>141</v>
      </c>
    </row>
    <row r="7" spans="2:9" x14ac:dyDescent="0.2">
      <c r="B7" s="6" t="s">
        <v>142</v>
      </c>
      <c r="D7" s="76"/>
      <c r="F7" s="76" t="s">
        <v>143</v>
      </c>
      <c r="H7" s="86"/>
      <c r="I7" s="76"/>
    </row>
    <row r="8" spans="2:9" x14ac:dyDescent="0.2">
      <c r="B8" s="6" t="s">
        <v>32</v>
      </c>
      <c r="D8" s="76" t="s">
        <v>144</v>
      </c>
      <c r="F8" s="76" t="s">
        <v>145</v>
      </c>
      <c r="H8" s="86" t="s">
        <v>146</v>
      </c>
      <c r="I8" s="86" t="s">
        <v>147</v>
      </c>
    </row>
    <row r="9" spans="2:9" x14ac:dyDescent="0.2">
      <c r="B9" s="6" t="s">
        <v>148</v>
      </c>
      <c r="D9" s="76"/>
      <c r="F9" s="76" t="s">
        <v>149</v>
      </c>
      <c r="H9" s="86"/>
      <c r="I9" s="86"/>
    </row>
    <row r="10" spans="2:9" x14ac:dyDescent="0.2">
      <c r="B10" s="6" t="s">
        <v>150</v>
      </c>
      <c r="D10" s="76"/>
      <c r="F10" s="76" t="s">
        <v>151</v>
      </c>
      <c r="H10" s="86" t="s">
        <v>150</v>
      </c>
      <c r="I10" s="86" t="s">
        <v>152</v>
      </c>
    </row>
    <row r="11" spans="2:9" x14ac:dyDescent="0.2">
      <c r="B11" s="6" t="s">
        <v>153</v>
      </c>
      <c r="D11" s="76" t="s">
        <v>154</v>
      </c>
      <c r="F11" s="76" t="s">
        <v>155</v>
      </c>
      <c r="H11" s="86" t="s">
        <v>93</v>
      </c>
      <c r="I11" s="86" t="s">
        <v>156</v>
      </c>
    </row>
    <row r="12" spans="2:9" x14ac:dyDescent="0.2">
      <c r="B12" s="6" t="s">
        <v>22</v>
      </c>
      <c r="D12" s="76" t="s">
        <v>157</v>
      </c>
      <c r="F12" s="76" t="s">
        <v>158</v>
      </c>
      <c r="H12" s="86" t="s">
        <v>159</v>
      </c>
      <c r="I12" s="86" t="s">
        <v>160</v>
      </c>
    </row>
    <row r="13" spans="2:9" x14ac:dyDescent="0.2">
      <c r="B13" s="6" t="s">
        <v>161</v>
      </c>
      <c r="D13" s="76" t="s">
        <v>162</v>
      </c>
      <c r="F13" s="76" t="s">
        <v>163</v>
      </c>
      <c r="H13" s="86"/>
      <c r="I13" s="86"/>
    </row>
    <row r="14" spans="2:9" x14ac:dyDescent="0.2">
      <c r="B14" s="6" t="s">
        <v>164</v>
      </c>
      <c r="D14" s="76"/>
      <c r="F14" s="76" t="s">
        <v>165</v>
      </c>
      <c r="H14" s="86"/>
      <c r="I14" s="86"/>
    </row>
    <row r="15" spans="2:9" x14ac:dyDescent="0.2">
      <c r="B15" s="10" t="s">
        <v>27</v>
      </c>
      <c r="D15" s="76"/>
      <c r="F15" s="76" t="s">
        <v>166</v>
      </c>
      <c r="H15" s="86"/>
      <c r="I15" s="86"/>
    </row>
    <row r="16" spans="2:9" x14ac:dyDescent="0.2">
      <c r="B16" s="6" t="s">
        <v>167</v>
      </c>
      <c r="D16" s="76"/>
      <c r="F16" s="76" t="s">
        <v>168</v>
      </c>
      <c r="H16" s="86"/>
      <c r="I16" s="86"/>
    </row>
    <row r="17" spans="2:9" x14ac:dyDescent="0.2">
      <c r="B17" s="6" t="s">
        <v>169</v>
      </c>
      <c r="D17" s="76"/>
      <c r="F17" s="76" t="s">
        <v>170</v>
      </c>
      <c r="H17" s="86"/>
      <c r="I17" s="76"/>
    </row>
    <row r="18" spans="2:9" x14ac:dyDescent="0.2">
      <c r="B18" s="6" t="s">
        <v>28</v>
      </c>
      <c r="D18" s="76"/>
      <c r="F18" s="76" t="s">
        <v>171</v>
      </c>
      <c r="H18" s="86"/>
      <c r="I18" s="86"/>
    </row>
    <row r="19" spans="2:9" x14ac:dyDescent="0.2">
      <c r="B19" s="6" t="s">
        <v>172</v>
      </c>
      <c r="D19" s="76"/>
      <c r="F19" s="76" t="s">
        <v>173</v>
      </c>
      <c r="H19" s="86"/>
      <c r="I19" s="86"/>
    </row>
    <row r="20" spans="2:9" x14ac:dyDescent="0.2">
      <c r="B20" s="6" t="s">
        <v>174</v>
      </c>
      <c r="D20" s="76"/>
      <c r="F20" s="76" t="s">
        <v>175</v>
      </c>
      <c r="H20" s="86"/>
      <c r="I20" s="86"/>
    </row>
    <row r="21" spans="2:9" x14ac:dyDescent="0.2">
      <c r="B21" s="6" t="s">
        <v>176</v>
      </c>
      <c r="D21" s="76"/>
      <c r="F21" s="76" t="s">
        <v>177</v>
      </c>
      <c r="H21" s="86"/>
      <c r="I21" s="86"/>
    </row>
    <row r="22" spans="2:9" x14ac:dyDescent="0.2">
      <c r="B22" s="6" t="s">
        <v>178</v>
      </c>
      <c r="D22" s="76" t="s">
        <v>179</v>
      </c>
      <c r="F22" s="76" t="s">
        <v>180</v>
      </c>
      <c r="H22" s="86" t="s">
        <v>181</v>
      </c>
      <c r="I22" s="86" t="s">
        <v>182</v>
      </c>
    </row>
    <row r="23" spans="2:9" x14ac:dyDescent="0.2">
      <c r="B23" s="6" t="s">
        <v>183</v>
      </c>
      <c r="D23" s="76" t="s">
        <v>183</v>
      </c>
      <c r="F23" s="76" t="s">
        <v>184</v>
      </c>
      <c r="H23" s="86" t="s">
        <v>23</v>
      </c>
      <c r="I23" s="86"/>
    </row>
    <row r="24" spans="2:9" x14ac:dyDescent="0.2">
      <c r="B24" s="6" t="s">
        <v>30</v>
      </c>
      <c r="D24" s="76"/>
      <c r="F24" s="76" t="s">
        <v>185</v>
      </c>
      <c r="H24" s="86"/>
      <c r="I24" s="76"/>
    </row>
    <row r="25" spans="2:9" x14ac:dyDescent="0.2">
      <c r="B25" s="6" t="s">
        <v>26</v>
      </c>
      <c r="D25" s="76"/>
      <c r="F25" s="76" t="s">
        <v>186</v>
      </c>
      <c r="H25" s="86" t="s">
        <v>187</v>
      </c>
      <c r="I25" s="86"/>
    </row>
    <row r="26" spans="2:9" x14ac:dyDescent="0.2">
      <c r="B26" s="6" t="s">
        <v>188</v>
      </c>
      <c r="D26" s="76"/>
      <c r="F26" s="76" t="s">
        <v>189</v>
      </c>
      <c r="H26" s="86"/>
      <c r="I26" s="86"/>
    </row>
    <row r="27" spans="2:9" x14ac:dyDescent="0.2">
      <c r="B27" s="6" t="s">
        <v>190</v>
      </c>
      <c r="D27" s="76"/>
      <c r="F27" s="76" t="s">
        <v>191</v>
      </c>
      <c r="H27" s="86"/>
      <c r="I27" s="86"/>
    </row>
    <row r="28" spans="2:9" x14ac:dyDescent="0.2">
      <c r="B28" s="6" t="s">
        <v>192</v>
      </c>
      <c r="D28" s="76"/>
      <c r="F28" s="76" t="s">
        <v>193</v>
      </c>
      <c r="H28" s="86"/>
      <c r="I28" s="86"/>
    </row>
    <row r="29" spans="2:9" x14ac:dyDescent="0.2">
      <c r="B29" s="6" t="s">
        <v>194</v>
      </c>
      <c r="D29" s="76"/>
      <c r="F29" s="76" t="s">
        <v>195</v>
      </c>
      <c r="H29" s="86"/>
      <c r="I29" s="86" t="s">
        <v>196</v>
      </c>
    </row>
    <row r="30" spans="2:9" x14ac:dyDescent="0.2">
      <c r="B30" s="6" t="s">
        <v>197</v>
      </c>
      <c r="D30" s="76"/>
      <c r="F30" s="76" t="s">
        <v>198</v>
      </c>
      <c r="H30" s="86"/>
      <c r="I30" s="86"/>
    </row>
    <row r="31" spans="2:9" x14ac:dyDescent="0.2">
      <c r="B31" s="6" t="s">
        <v>199</v>
      </c>
      <c r="D31" s="76"/>
      <c r="F31" s="76" t="s">
        <v>200</v>
      </c>
      <c r="H31" s="86"/>
      <c r="I31" s="86"/>
    </row>
    <row r="32" spans="2:9" ht="13.5" thickBot="1" x14ac:dyDescent="0.25">
      <c r="B32" s="7" t="s">
        <v>201</v>
      </c>
      <c r="D32" s="76"/>
      <c r="F32" s="76"/>
      <c r="H32" s="86" t="s">
        <v>202</v>
      </c>
      <c r="I32" s="86"/>
    </row>
    <row r="33" spans="4:9" x14ac:dyDescent="0.2">
      <c r="I33" s="86"/>
    </row>
    <row r="34" spans="4:9" x14ac:dyDescent="0.2">
      <c r="D34" s="76" t="s">
        <v>203</v>
      </c>
      <c r="F34" s="76"/>
      <c r="H34" s="86" t="s">
        <v>204</v>
      </c>
      <c r="I34" s="86" t="s">
        <v>205</v>
      </c>
    </row>
    <row r="35" spans="4:9" x14ac:dyDescent="0.2">
      <c r="D35" s="76" t="s">
        <v>206</v>
      </c>
      <c r="F35" s="76"/>
      <c r="H35" s="86" t="s">
        <v>207</v>
      </c>
      <c r="I35" s="76"/>
    </row>
    <row r="36" spans="4:9" x14ac:dyDescent="0.2">
      <c r="D36" s="76" t="s">
        <v>208</v>
      </c>
      <c r="F36" s="76"/>
      <c r="H36" s="86" t="s">
        <v>209</v>
      </c>
      <c r="I36" s="76"/>
    </row>
    <row r="37" spans="4:9" x14ac:dyDescent="0.2">
      <c r="D37" s="76" t="s">
        <v>210</v>
      </c>
      <c r="F37" s="76"/>
      <c r="H37" s="13"/>
    </row>
    <row r="38" spans="4:9" x14ac:dyDescent="0.2">
      <c r="D38" s="76" t="s">
        <v>211</v>
      </c>
      <c r="F38" s="76"/>
      <c r="H38" s="13"/>
    </row>
    <row r="39" spans="4:9" x14ac:dyDescent="0.2">
      <c r="F39" s="76"/>
    </row>
    <row r="40" spans="4:9" x14ac:dyDescent="0.2">
      <c r="F40" s="76"/>
    </row>
    <row r="41" spans="4:9" x14ac:dyDescent="0.2">
      <c r="F41" s="76"/>
    </row>
    <row r="42" spans="4:9" x14ac:dyDescent="0.2">
      <c r="F42" s="76"/>
    </row>
    <row r="43" spans="4:9" x14ac:dyDescent="0.2">
      <c r="F43" s="76"/>
    </row>
    <row r="53" spans="8:9" x14ac:dyDescent="0.2">
      <c r="H53" s="88"/>
      <c r="I53" s="88"/>
    </row>
    <row r="54" spans="8:9" x14ac:dyDescent="0.2">
      <c r="H54" s="8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D8:CX154"/>
  <sheetViews>
    <sheetView workbookViewId="0"/>
  </sheetViews>
  <sheetFormatPr defaultRowHeight="12.75" x14ac:dyDescent="0.2"/>
  <cols>
    <col min="4" max="4" width="24.85546875" customWidth="1"/>
    <col min="5" max="5" width="45.42578125" customWidth="1"/>
    <col min="6" max="7" width="12.5703125" customWidth="1"/>
    <col min="12" max="101" width="111.5703125" customWidth="1"/>
    <col min="102" max="102" width="11.5703125" customWidth="1"/>
    <col min="103" max="133" width="131.5703125" bestFit="1" customWidth="1"/>
    <col min="134" max="134" width="11.5703125" customWidth="1"/>
    <col min="135" max="255" width="131.5703125" bestFit="1" customWidth="1"/>
    <col min="256" max="256" width="35.85546875" bestFit="1" customWidth="1"/>
    <col min="257" max="257" width="36.140625" bestFit="1" customWidth="1"/>
  </cols>
  <sheetData>
    <row r="8" spans="4:7" ht="35.25" customHeight="1" x14ac:dyDescent="0.2">
      <c r="D8" s="91" t="s">
        <v>212</v>
      </c>
      <c r="E8" s="92" t="s">
        <v>213</v>
      </c>
      <c r="F8" s="93" t="s">
        <v>214</v>
      </c>
      <c r="G8" s="93" t="s">
        <v>215</v>
      </c>
    </row>
    <row r="9" spans="4:7" ht="18" customHeight="1" x14ac:dyDescent="0.2">
      <c r="D9" s="94" t="e">
        <f>#REF!</f>
        <v>#REF!</v>
      </c>
      <c r="E9" s="94" t="e">
        <f>#REF!</f>
        <v>#REF!</v>
      </c>
      <c r="F9" s="95" t="e">
        <f>#REF!</f>
        <v>#REF!</v>
      </c>
      <c r="G9" s="95" t="e">
        <f>#REF!</f>
        <v>#REF!</v>
      </c>
    </row>
    <row r="10" spans="4:7" ht="18" customHeight="1" x14ac:dyDescent="0.2">
      <c r="D10" s="94" t="e">
        <f>#REF!</f>
        <v>#REF!</v>
      </c>
      <c r="E10" s="94" t="e">
        <f>#REF!</f>
        <v>#REF!</v>
      </c>
      <c r="F10" s="95" t="e">
        <f>#REF!</f>
        <v>#REF!</v>
      </c>
      <c r="G10" s="95" t="e">
        <f>#REF!</f>
        <v>#REF!</v>
      </c>
    </row>
    <row r="11" spans="4:7" ht="18" customHeight="1" x14ac:dyDescent="0.2">
      <c r="D11" s="94" t="e">
        <f>#REF!</f>
        <v>#REF!</v>
      </c>
      <c r="E11" s="94" t="e">
        <f>#REF!</f>
        <v>#REF!</v>
      </c>
      <c r="F11" s="95" t="e">
        <f>#REF!</f>
        <v>#REF!</v>
      </c>
      <c r="G11" s="95" t="e">
        <f>#REF!</f>
        <v>#REF!</v>
      </c>
    </row>
    <row r="12" spans="4:7" ht="18" customHeight="1" x14ac:dyDescent="0.2">
      <c r="D12" s="94" t="e">
        <f>#REF!</f>
        <v>#REF!</v>
      </c>
      <c r="E12" s="94" t="e">
        <f>#REF!</f>
        <v>#REF!</v>
      </c>
      <c r="F12" s="95" t="e">
        <f>#REF!</f>
        <v>#REF!</v>
      </c>
      <c r="G12" s="95" t="e">
        <f>#REF!</f>
        <v>#REF!</v>
      </c>
    </row>
    <row r="13" spans="4:7" ht="18" customHeight="1" x14ac:dyDescent="0.2">
      <c r="D13" s="94" t="e">
        <f>#REF!</f>
        <v>#REF!</v>
      </c>
      <c r="E13" s="94" t="e">
        <f>#REF!</f>
        <v>#REF!</v>
      </c>
      <c r="F13" s="95" t="e">
        <f>#REF!</f>
        <v>#REF!</v>
      </c>
      <c r="G13" s="95" t="e">
        <f>#REF!</f>
        <v>#REF!</v>
      </c>
    </row>
    <row r="14" spans="4:7" ht="18" customHeight="1" x14ac:dyDescent="0.2">
      <c r="D14" s="94" t="e">
        <f>#REF!</f>
        <v>#REF!</v>
      </c>
      <c r="E14" s="94" t="e">
        <f>#REF!</f>
        <v>#REF!</v>
      </c>
      <c r="F14" s="95" t="e">
        <f>#REF!</f>
        <v>#REF!</v>
      </c>
      <c r="G14" s="95" t="e">
        <f>#REF!</f>
        <v>#REF!</v>
      </c>
    </row>
    <row r="15" spans="4:7" ht="18" customHeight="1" x14ac:dyDescent="0.2">
      <c r="D15" s="94" t="e">
        <f>#REF!</f>
        <v>#REF!</v>
      </c>
      <c r="E15" s="94" t="e">
        <f>#REF!</f>
        <v>#REF!</v>
      </c>
      <c r="F15" s="95" t="e">
        <f>#REF!</f>
        <v>#REF!</v>
      </c>
      <c r="G15" s="95" t="e">
        <f>#REF!</f>
        <v>#REF!</v>
      </c>
    </row>
    <row r="16" spans="4:7" ht="18" customHeight="1" x14ac:dyDescent="0.2">
      <c r="D16" s="94" t="e">
        <f>#REF!</f>
        <v>#REF!</v>
      </c>
      <c r="E16" s="94" t="e">
        <f>#REF!</f>
        <v>#REF!</v>
      </c>
      <c r="F16" s="95" t="e">
        <f>#REF!</f>
        <v>#REF!</v>
      </c>
      <c r="G16" s="95" t="e">
        <f>#REF!</f>
        <v>#REF!</v>
      </c>
    </row>
    <row r="17" spans="4:102" ht="18" customHeight="1" x14ac:dyDescent="0.2">
      <c r="D17" s="94" t="e">
        <f>#REF!</f>
        <v>#REF!</v>
      </c>
      <c r="E17" s="94" t="e">
        <f>#REF!</f>
        <v>#REF!</v>
      </c>
      <c r="F17" s="95" t="e">
        <f>#REF!</f>
        <v>#REF!</v>
      </c>
      <c r="G17" s="95" t="e">
        <f>#REF!</f>
        <v>#REF!</v>
      </c>
    </row>
    <row r="18" spans="4:102" ht="18" customHeight="1" x14ac:dyDescent="0.2">
      <c r="D18" s="94" t="e">
        <f>#REF!</f>
        <v>#REF!</v>
      </c>
      <c r="E18" s="94" t="e">
        <f>#REF!</f>
        <v>#REF!</v>
      </c>
      <c r="F18" s="95" t="e">
        <f>#REF!</f>
        <v>#REF!</v>
      </c>
      <c r="G18" s="95" t="e">
        <f>#REF!</f>
        <v>#REF!</v>
      </c>
    </row>
    <row r="19" spans="4:102" ht="18" customHeight="1" x14ac:dyDescent="0.2">
      <c r="D19" s="94" t="e">
        <f>#REF!</f>
        <v>#REF!</v>
      </c>
      <c r="E19" s="94" t="e">
        <f>#REF!</f>
        <v>#REF!</v>
      </c>
      <c r="F19" s="95" t="e">
        <f>#REF!</f>
        <v>#REF!</v>
      </c>
      <c r="G19" s="95" t="e">
        <f>#REF!</f>
        <v>#REF!</v>
      </c>
    </row>
    <row r="20" spans="4:102" ht="18" customHeight="1" x14ac:dyDescent="0.2">
      <c r="D20" s="94" t="e">
        <f>#REF!</f>
        <v>#REF!</v>
      </c>
      <c r="E20" s="94" t="e">
        <f>#REF!</f>
        <v>#REF!</v>
      </c>
      <c r="F20" s="95" t="e">
        <f>#REF!</f>
        <v>#REF!</v>
      </c>
      <c r="G20" s="95" t="e">
        <f>#REF!</f>
        <v>#REF!</v>
      </c>
      <c r="L20" s="107" t="s">
        <v>216</v>
      </c>
    </row>
    <row r="21" spans="4:102" ht="18" customHeight="1" x14ac:dyDescent="0.2">
      <c r="D21" s="94" t="e">
        <f>#REF!</f>
        <v>#REF!</v>
      </c>
      <c r="E21" s="94" t="e">
        <f>#REF!</f>
        <v>#REF!</v>
      </c>
      <c r="F21" s="95" t="e">
        <f>#REF!</f>
        <v>#REF!</v>
      </c>
      <c r="G21" s="95" t="e">
        <f>#REF!</f>
        <v>#REF!</v>
      </c>
      <c r="L21" t="s">
        <v>217</v>
      </c>
      <c r="M21" t="s">
        <v>218</v>
      </c>
      <c r="N21" t="s">
        <v>219</v>
      </c>
      <c r="O21" t="s">
        <v>220</v>
      </c>
      <c r="P21" t="s">
        <v>221</v>
      </c>
      <c r="Q21" t="s">
        <v>222</v>
      </c>
      <c r="R21" t="s">
        <v>223</v>
      </c>
      <c r="S21" t="s">
        <v>224</v>
      </c>
      <c r="T21" t="s">
        <v>225</v>
      </c>
      <c r="U21" t="s">
        <v>226</v>
      </c>
      <c r="V21" t="s">
        <v>227</v>
      </c>
      <c r="W21" t="s">
        <v>228</v>
      </c>
      <c r="X21" t="s">
        <v>229</v>
      </c>
      <c r="Y21" t="s">
        <v>230</v>
      </c>
      <c r="Z21" t="s">
        <v>231</v>
      </c>
      <c r="AA21" t="s">
        <v>232</v>
      </c>
      <c r="AB21" t="s">
        <v>233</v>
      </c>
      <c r="AC21" t="s">
        <v>234</v>
      </c>
      <c r="AD21" t="s">
        <v>235</v>
      </c>
      <c r="AE21" t="s">
        <v>236</v>
      </c>
      <c r="AF21" t="s">
        <v>237</v>
      </c>
      <c r="AG21" t="s">
        <v>238</v>
      </c>
      <c r="AH21" t="s">
        <v>239</v>
      </c>
      <c r="AI21" t="s">
        <v>240</v>
      </c>
      <c r="AJ21" t="s">
        <v>241</v>
      </c>
      <c r="AK21" t="s">
        <v>242</v>
      </c>
      <c r="AL21" t="s">
        <v>243</v>
      </c>
      <c r="AM21" t="s">
        <v>244</v>
      </c>
      <c r="AN21" t="s">
        <v>245</v>
      </c>
      <c r="AO21" t="s">
        <v>246</v>
      </c>
      <c r="AP21" t="s">
        <v>247</v>
      </c>
      <c r="AQ21" t="s">
        <v>248</v>
      </c>
      <c r="AR21" t="s">
        <v>249</v>
      </c>
      <c r="AS21" t="s">
        <v>250</v>
      </c>
      <c r="AT21" t="s">
        <v>251</v>
      </c>
      <c r="AU21" t="s">
        <v>252</v>
      </c>
      <c r="AV21" t="s">
        <v>253</v>
      </c>
      <c r="AW21" t="s">
        <v>254</v>
      </c>
      <c r="AX21" t="s">
        <v>255</v>
      </c>
      <c r="AY21" t="s">
        <v>17</v>
      </c>
      <c r="AZ21" t="s">
        <v>256</v>
      </c>
      <c r="BA21" t="s">
        <v>18</v>
      </c>
      <c r="BB21" t="s">
        <v>257</v>
      </c>
      <c r="BC21" t="s">
        <v>258</v>
      </c>
      <c r="BD21" t="s">
        <v>259</v>
      </c>
      <c r="BE21" t="s">
        <v>260</v>
      </c>
      <c r="BF21" t="s">
        <v>261</v>
      </c>
      <c r="BG21" t="s">
        <v>262</v>
      </c>
      <c r="BH21" t="s">
        <v>19</v>
      </c>
      <c r="BI21" t="s">
        <v>263</v>
      </c>
      <c r="BJ21" t="s">
        <v>264</v>
      </c>
      <c r="BK21" t="s">
        <v>265</v>
      </c>
      <c r="BL21" t="s">
        <v>266</v>
      </c>
      <c r="BM21" t="s">
        <v>267</v>
      </c>
      <c r="BN21" t="s">
        <v>268</v>
      </c>
      <c r="BO21" t="s">
        <v>269</v>
      </c>
      <c r="BP21" t="s">
        <v>270</v>
      </c>
      <c r="BQ21" t="s">
        <v>271</v>
      </c>
      <c r="BR21" t="s">
        <v>272</v>
      </c>
      <c r="BS21" t="s">
        <v>273</v>
      </c>
      <c r="BT21" t="s">
        <v>274</v>
      </c>
      <c r="BU21" t="s">
        <v>275</v>
      </c>
      <c r="BV21" t="s">
        <v>276</v>
      </c>
      <c r="BW21" t="s">
        <v>277</v>
      </c>
      <c r="BX21" t="s">
        <v>278</v>
      </c>
      <c r="BY21" t="s">
        <v>279</v>
      </c>
      <c r="BZ21" t="s">
        <v>280</v>
      </c>
      <c r="CA21" t="s">
        <v>281</v>
      </c>
      <c r="CB21" t="s">
        <v>282</v>
      </c>
      <c r="CC21" t="s">
        <v>283</v>
      </c>
      <c r="CD21" t="s">
        <v>284</v>
      </c>
      <c r="CE21" t="s">
        <v>285</v>
      </c>
      <c r="CF21" t="s">
        <v>286</v>
      </c>
      <c r="CG21" t="s">
        <v>287</v>
      </c>
      <c r="CH21" t="s">
        <v>288</v>
      </c>
      <c r="CI21" t="s">
        <v>289</v>
      </c>
      <c r="CJ21" t="s">
        <v>290</v>
      </c>
      <c r="CK21" t="s">
        <v>291</v>
      </c>
      <c r="CL21" t="s">
        <v>28</v>
      </c>
      <c r="CM21" t="s">
        <v>292</v>
      </c>
      <c r="CN21" t="s">
        <v>293</v>
      </c>
      <c r="CO21" t="s">
        <v>294</v>
      </c>
      <c r="CP21" t="s">
        <v>295</v>
      </c>
      <c r="CQ21" t="s">
        <v>296</v>
      </c>
      <c r="CR21" t="s">
        <v>297</v>
      </c>
      <c r="CS21" t="s">
        <v>298</v>
      </c>
      <c r="CT21" t="s">
        <v>299</v>
      </c>
      <c r="CU21" t="s">
        <v>300</v>
      </c>
      <c r="CV21">
        <v>0</v>
      </c>
      <c r="CW21" t="s">
        <v>301</v>
      </c>
      <c r="CX21" t="s">
        <v>302</v>
      </c>
    </row>
    <row r="22" spans="4:102" ht="18" customHeight="1" x14ac:dyDescent="0.2">
      <c r="D22" s="94" t="e">
        <f>#REF!</f>
        <v>#REF!</v>
      </c>
      <c r="E22" s="94" t="e">
        <f>#REF!</f>
        <v>#REF!</v>
      </c>
      <c r="F22" s="95" t="e">
        <f>#REF!</f>
        <v>#REF!</v>
      </c>
      <c r="G22" s="95" t="e">
        <f>#REF!</f>
        <v>#REF!</v>
      </c>
    </row>
    <row r="23" spans="4:102" ht="18" customHeight="1" x14ac:dyDescent="0.2">
      <c r="D23" s="94" t="e">
        <f>#REF!</f>
        <v>#REF!</v>
      </c>
      <c r="E23" s="94" t="e">
        <f>#REF!</f>
        <v>#REF!</v>
      </c>
      <c r="F23" s="95" t="e">
        <f>#REF!</f>
        <v>#REF!</v>
      </c>
      <c r="G23" s="95" t="e">
        <f>#REF!</f>
        <v>#REF!</v>
      </c>
    </row>
    <row r="24" spans="4:102" ht="18" customHeight="1" x14ac:dyDescent="0.2">
      <c r="D24" s="94" t="e">
        <f>#REF!</f>
        <v>#REF!</v>
      </c>
      <c r="E24" s="94" t="e">
        <f>#REF!</f>
        <v>#REF!</v>
      </c>
      <c r="F24" s="95" t="e">
        <f>#REF!</f>
        <v>#REF!</v>
      </c>
      <c r="G24" s="95" t="e">
        <f>#REF!</f>
        <v>#REF!</v>
      </c>
    </row>
    <row r="25" spans="4:102" ht="18" customHeight="1" x14ac:dyDescent="0.2">
      <c r="D25" s="94" t="e">
        <f>#REF!</f>
        <v>#REF!</v>
      </c>
      <c r="E25" s="94" t="e">
        <f>#REF!</f>
        <v>#REF!</v>
      </c>
      <c r="F25" s="95" t="e">
        <f>#REF!</f>
        <v>#REF!</v>
      </c>
      <c r="G25" s="95" t="e">
        <f>#REF!</f>
        <v>#REF!</v>
      </c>
    </row>
    <row r="26" spans="4:102" ht="18" customHeight="1" x14ac:dyDescent="0.2">
      <c r="D26" s="94" t="e">
        <f>#REF!</f>
        <v>#REF!</v>
      </c>
      <c r="E26" s="94" t="e">
        <f>#REF!</f>
        <v>#REF!</v>
      </c>
      <c r="F26" s="95" t="e">
        <f>#REF!</f>
        <v>#REF!</v>
      </c>
      <c r="G26" s="95" t="e">
        <f>#REF!</f>
        <v>#REF!</v>
      </c>
    </row>
    <row r="27" spans="4:102" ht="18" customHeight="1" x14ac:dyDescent="0.2">
      <c r="D27" s="94" t="e">
        <f>#REF!</f>
        <v>#REF!</v>
      </c>
      <c r="E27" s="94" t="e">
        <f>#REF!</f>
        <v>#REF!</v>
      </c>
      <c r="F27" s="95" t="e">
        <f>#REF!</f>
        <v>#REF!</v>
      </c>
      <c r="G27" s="95" t="e">
        <f>#REF!</f>
        <v>#REF!</v>
      </c>
    </row>
    <row r="28" spans="4:102" ht="18" customHeight="1" x14ac:dyDescent="0.2">
      <c r="D28" s="94" t="e">
        <f>#REF!</f>
        <v>#REF!</v>
      </c>
      <c r="E28" s="94" t="e">
        <f>#REF!</f>
        <v>#REF!</v>
      </c>
      <c r="F28" s="95" t="e">
        <f>#REF!</f>
        <v>#REF!</v>
      </c>
      <c r="G28" s="95" t="e">
        <f>#REF!</f>
        <v>#REF!</v>
      </c>
    </row>
    <row r="29" spans="4:102" ht="18" customHeight="1" x14ac:dyDescent="0.2">
      <c r="D29" s="94" t="e">
        <f>#REF!</f>
        <v>#REF!</v>
      </c>
      <c r="E29" s="94" t="e">
        <f>#REF!</f>
        <v>#REF!</v>
      </c>
      <c r="F29" s="95" t="e">
        <f>#REF!</f>
        <v>#REF!</v>
      </c>
      <c r="G29" s="95" t="e">
        <f>#REF!</f>
        <v>#REF!</v>
      </c>
    </row>
    <row r="30" spans="4:102" ht="18" customHeight="1" x14ac:dyDescent="0.2">
      <c r="D30" s="94" t="e">
        <f>#REF!</f>
        <v>#REF!</v>
      </c>
      <c r="E30" s="94" t="e">
        <f>#REF!</f>
        <v>#REF!</v>
      </c>
      <c r="F30" s="95" t="e">
        <f>#REF!</f>
        <v>#REF!</v>
      </c>
      <c r="G30" s="95" t="e">
        <f>#REF!</f>
        <v>#REF!</v>
      </c>
    </row>
    <row r="31" spans="4:102" ht="18" customHeight="1" x14ac:dyDescent="0.2">
      <c r="D31" s="94" t="e">
        <f>#REF!</f>
        <v>#REF!</v>
      </c>
      <c r="E31" s="94" t="e">
        <f>#REF!</f>
        <v>#REF!</v>
      </c>
      <c r="F31" s="95" t="e">
        <f>#REF!</f>
        <v>#REF!</v>
      </c>
      <c r="G31" s="95" t="e">
        <f>#REF!</f>
        <v>#REF!</v>
      </c>
    </row>
    <row r="32" spans="4:102" ht="18" customHeight="1" x14ac:dyDescent="0.2">
      <c r="D32" s="94" t="e">
        <f>#REF!</f>
        <v>#REF!</v>
      </c>
      <c r="E32" s="94" t="e">
        <f>#REF!</f>
        <v>#REF!</v>
      </c>
      <c r="F32" s="95" t="e">
        <f>#REF!</f>
        <v>#REF!</v>
      </c>
      <c r="G32" s="95" t="e">
        <f>#REF!</f>
        <v>#REF!</v>
      </c>
    </row>
    <row r="33" spans="4:7" ht="18" customHeight="1" x14ac:dyDescent="0.2">
      <c r="D33" s="94" t="e">
        <f>#REF!</f>
        <v>#REF!</v>
      </c>
      <c r="E33" s="94" t="e">
        <f>#REF!</f>
        <v>#REF!</v>
      </c>
      <c r="F33" s="95" t="e">
        <f>#REF!</f>
        <v>#REF!</v>
      </c>
      <c r="G33" s="95" t="e">
        <f>#REF!</f>
        <v>#REF!</v>
      </c>
    </row>
    <row r="34" spans="4:7" ht="18" customHeight="1" x14ac:dyDescent="0.2">
      <c r="D34" s="94" t="e">
        <f>#REF!</f>
        <v>#REF!</v>
      </c>
      <c r="E34" s="94" t="e">
        <f>#REF!</f>
        <v>#REF!</v>
      </c>
      <c r="F34" s="95" t="e">
        <f>#REF!</f>
        <v>#REF!</v>
      </c>
      <c r="G34" s="95" t="e">
        <f>#REF!</f>
        <v>#REF!</v>
      </c>
    </row>
    <row r="35" spans="4:7" ht="18" customHeight="1" x14ac:dyDescent="0.2">
      <c r="D35" s="94" t="e">
        <f>#REF!</f>
        <v>#REF!</v>
      </c>
      <c r="E35" s="94" t="e">
        <f>#REF!</f>
        <v>#REF!</v>
      </c>
      <c r="F35" s="95" t="e">
        <f>#REF!</f>
        <v>#REF!</v>
      </c>
      <c r="G35" s="95" t="e">
        <f>#REF!</f>
        <v>#REF!</v>
      </c>
    </row>
    <row r="36" spans="4:7" ht="18" customHeight="1" x14ac:dyDescent="0.2">
      <c r="D36" s="94" t="e">
        <f>#REF!</f>
        <v>#REF!</v>
      </c>
      <c r="E36" s="94" t="e">
        <f>#REF!</f>
        <v>#REF!</v>
      </c>
      <c r="F36" s="95" t="e">
        <f>#REF!</f>
        <v>#REF!</v>
      </c>
      <c r="G36" s="95" t="e">
        <f>#REF!</f>
        <v>#REF!</v>
      </c>
    </row>
    <row r="37" spans="4:7" ht="18" customHeight="1" x14ac:dyDescent="0.2">
      <c r="D37" s="94" t="e">
        <f>#REF!</f>
        <v>#REF!</v>
      </c>
      <c r="E37" s="94" t="e">
        <f>#REF!</f>
        <v>#REF!</v>
      </c>
      <c r="F37" s="95" t="e">
        <f>#REF!</f>
        <v>#REF!</v>
      </c>
      <c r="G37" s="95" t="e">
        <f>#REF!</f>
        <v>#REF!</v>
      </c>
    </row>
    <row r="38" spans="4:7" ht="18" customHeight="1" x14ac:dyDescent="0.2">
      <c r="D38" s="94" t="e">
        <f>#REF!</f>
        <v>#REF!</v>
      </c>
      <c r="E38" s="94" t="e">
        <f>#REF!</f>
        <v>#REF!</v>
      </c>
      <c r="F38" s="95" t="e">
        <f>#REF!</f>
        <v>#REF!</v>
      </c>
      <c r="G38" s="95" t="e">
        <f>#REF!</f>
        <v>#REF!</v>
      </c>
    </row>
    <row r="39" spans="4:7" ht="18" customHeight="1" x14ac:dyDescent="0.2">
      <c r="D39" s="94" t="e">
        <f>#REF!</f>
        <v>#REF!</v>
      </c>
      <c r="E39" s="94" t="e">
        <f>#REF!</f>
        <v>#REF!</v>
      </c>
      <c r="F39" s="95" t="e">
        <f>#REF!</f>
        <v>#REF!</v>
      </c>
      <c r="G39" s="95" t="e">
        <f>#REF!</f>
        <v>#REF!</v>
      </c>
    </row>
    <row r="40" spans="4:7" ht="18" customHeight="1" x14ac:dyDescent="0.2">
      <c r="D40" s="94" t="e">
        <f>#REF!</f>
        <v>#REF!</v>
      </c>
      <c r="E40" s="94" t="e">
        <f>#REF!</f>
        <v>#REF!</v>
      </c>
      <c r="F40" s="95" t="e">
        <f>#REF!</f>
        <v>#REF!</v>
      </c>
      <c r="G40" s="95" t="e">
        <f>#REF!</f>
        <v>#REF!</v>
      </c>
    </row>
    <row r="41" spans="4:7" ht="18" customHeight="1" x14ac:dyDescent="0.2">
      <c r="D41" s="94" t="e">
        <f>#REF!</f>
        <v>#REF!</v>
      </c>
      <c r="E41" s="94" t="e">
        <f>#REF!</f>
        <v>#REF!</v>
      </c>
      <c r="F41" s="95" t="e">
        <f>#REF!</f>
        <v>#REF!</v>
      </c>
      <c r="G41" s="95" t="e">
        <f>#REF!</f>
        <v>#REF!</v>
      </c>
    </row>
    <row r="42" spans="4:7" ht="18" customHeight="1" x14ac:dyDescent="0.2">
      <c r="D42" s="94" t="e">
        <f>#REF!</f>
        <v>#REF!</v>
      </c>
      <c r="E42" s="94" t="e">
        <f>#REF!</f>
        <v>#REF!</v>
      </c>
      <c r="F42" s="95" t="e">
        <f>#REF!</f>
        <v>#REF!</v>
      </c>
      <c r="G42" s="95" t="e">
        <f>#REF!</f>
        <v>#REF!</v>
      </c>
    </row>
    <row r="43" spans="4:7" ht="18" customHeight="1" x14ac:dyDescent="0.2">
      <c r="D43" s="94" t="e">
        <f>#REF!</f>
        <v>#REF!</v>
      </c>
      <c r="E43" s="94" t="e">
        <f>#REF!</f>
        <v>#REF!</v>
      </c>
      <c r="F43" s="95" t="e">
        <f>#REF!</f>
        <v>#REF!</v>
      </c>
      <c r="G43" s="95" t="e">
        <f>#REF!</f>
        <v>#REF!</v>
      </c>
    </row>
    <row r="44" spans="4:7" ht="18" customHeight="1" x14ac:dyDescent="0.2">
      <c r="D44" s="94" t="e">
        <f>#REF!</f>
        <v>#REF!</v>
      </c>
      <c r="E44" s="94" t="e">
        <f>#REF!</f>
        <v>#REF!</v>
      </c>
      <c r="F44" s="95" t="e">
        <f>#REF!</f>
        <v>#REF!</v>
      </c>
      <c r="G44" s="95" t="e">
        <f>#REF!</f>
        <v>#REF!</v>
      </c>
    </row>
    <row r="45" spans="4:7" ht="18" customHeight="1" x14ac:dyDescent="0.2">
      <c r="D45" s="94" t="e">
        <f>#REF!</f>
        <v>#REF!</v>
      </c>
      <c r="E45" s="94" t="e">
        <f>#REF!</f>
        <v>#REF!</v>
      </c>
      <c r="F45" s="95" t="e">
        <f>#REF!</f>
        <v>#REF!</v>
      </c>
      <c r="G45" s="95" t="e">
        <f>#REF!</f>
        <v>#REF!</v>
      </c>
    </row>
    <row r="46" spans="4:7" ht="18" customHeight="1" x14ac:dyDescent="0.2">
      <c r="D46" s="94" t="e">
        <f>#REF!</f>
        <v>#REF!</v>
      </c>
      <c r="E46" s="94" t="e">
        <f>#REF!</f>
        <v>#REF!</v>
      </c>
      <c r="F46" s="95" t="e">
        <f>#REF!</f>
        <v>#REF!</v>
      </c>
      <c r="G46" s="95" t="e">
        <f>#REF!</f>
        <v>#REF!</v>
      </c>
    </row>
    <row r="47" spans="4:7" ht="18" customHeight="1" x14ac:dyDescent="0.2">
      <c r="D47" s="94" t="e">
        <f>#REF!</f>
        <v>#REF!</v>
      </c>
      <c r="E47" s="94" t="e">
        <f>#REF!</f>
        <v>#REF!</v>
      </c>
      <c r="F47" s="95" t="e">
        <f>#REF!</f>
        <v>#REF!</v>
      </c>
      <c r="G47" s="95" t="e">
        <f>#REF!</f>
        <v>#REF!</v>
      </c>
    </row>
    <row r="48" spans="4:7" ht="18" customHeight="1" x14ac:dyDescent="0.2">
      <c r="D48" s="94" t="e">
        <f>#REF!</f>
        <v>#REF!</v>
      </c>
      <c r="E48" s="94" t="e">
        <f>#REF!</f>
        <v>#REF!</v>
      </c>
      <c r="F48" s="95" t="e">
        <f>#REF!</f>
        <v>#REF!</v>
      </c>
      <c r="G48" s="95" t="e">
        <f>#REF!</f>
        <v>#REF!</v>
      </c>
    </row>
    <row r="49" spans="4:7" ht="18" customHeight="1" x14ac:dyDescent="0.2">
      <c r="D49" s="94" t="e">
        <f>#REF!</f>
        <v>#REF!</v>
      </c>
      <c r="E49" s="94" t="e">
        <f>#REF!</f>
        <v>#REF!</v>
      </c>
      <c r="F49" s="95" t="e">
        <f>#REF!</f>
        <v>#REF!</v>
      </c>
      <c r="G49" s="95" t="e">
        <f>#REF!</f>
        <v>#REF!</v>
      </c>
    </row>
    <row r="50" spans="4:7" ht="18" customHeight="1" x14ac:dyDescent="0.2">
      <c r="D50" s="94" t="e">
        <f>#REF!</f>
        <v>#REF!</v>
      </c>
      <c r="E50" s="94" t="e">
        <f>#REF!</f>
        <v>#REF!</v>
      </c>
      <c r="F50" s="95" t="e">
        <f>#REF!</f>
        <v>#REF!</v>
      </c>
      <c r="G50" s="95" t="e">
        <f>#REF!</f>
        <v>#REF!</v>
      </c>
    </row>
    <row r="51" spans="4:7" ht="18" customHeight="1" x14ac:dyDescent="0.2">
      <c r="D51" s="94" t="e">
        <f>#REF!</f>
        <v>#REF!</v>
      </c>
      <c r="E51" s="94" t="e">
        <f>#REF!</f>
        <v>#REF!</v>
      </c>
      <c r="F51" s="95" t="e">
        <f>#REF!</f>
        <v>#REF!</v>
      </c>
      <c r="G51" s="95" t="e">
        <f>#REF!</f>
        <v>#REF!</v>
      </c>
    </row>
    <row r="52" spans="4:7" ht="18" customHeight="1" x14ac:dyDescent="0.2">
      <c r="D52" s="94" t="e">
        <f>#REF!</f>
        <v>#REF!</v>
      </c>
      <c r="E52" s="94" t="e">
        <f>#REF!</f>
        <v>#REF!</v>
      </c>
      <c r="F52" s="95" t="e">
        <f>#REF!</f>
        <v>#REF!</v>
      </c>
      <c r="G52" s="95" t="e">
        <f>#REF!</f>
        <v>#REF!</v>
      </c>
    </row>
    <row r="53" spans="4:7" ht="18" customHeight="1" x14ac:dyDescent="0.2">
      <c r="D53" s="94" t="e">
        <f>#REF!</f>
        <v>#REF!</v>
      </c>
      <c r="E53" s="94" t="e">
        <f>#REF!</f>
        <v>#REF!</v>
      </c>
      <c r="F53" s="95" t="e">
        <f>#REF!</f>
        <v>#REF!</v>
      </c>
      <c r="G53" s="95" t="e">
        <f>#REF!</f>
        <v>#REF!</v>
      </c>
    </row>
    <row r="54" spans="4:7" ht="18" customHeight="1" x14ac:dyDescent="0.2">
      <c r="D54" s="94" t="e">
        <f>#REF!</f>
        <v>#REF!</v>
      </c>
      <c r="E54" s="94" t="e">
        <f>#REF!</f>
        <v>#REF!</v>
      </c>
      <c r="F54" s="95" t="e">
        <f>#REF!</f>
        <v>#REF!</v>
      </c>
      <c r="G54" s="95" t="e">
        <f>#REF!</f>
        <v>#REF!</v>
      </c>
    </row>
    <row r="55" spans="4:7" ht="18" customHeight="1" x14ac:dyDescent="0.2">
      <c r="D55" s="94" t="e">
        <f>#REF!</f>
        <v>#REF!</v>
      </c>
      <c r="E55" s="94" t="e">
        <f>#REF!</f>
        <v>#REF!</v>
      </c>
      <c r="F55" s="95" t="e">
        <f>#REF!</f>
        <v>#REF!</v>
      </c>
      <c r="G55" s="95" t="e">
        <f>#REF!</f>
        <v>#REF!</v>
      </c>
    </row>
    <row r="56" spans="4:7" ht="18" customHeight="1" x14ac:dyDescent="0.2">
      <c r="D56" s="94" t="e">
        <f>#REF!</f>
        <v>#REF!</v>
      </c>
      <c r="E56" s="94" t="e">
        <f>#REF!</f>
        <v>#REF!</v>
      </c>
      <c r="F56" s="95" t="e">
        <f>#REF!</f>
        <v>#REF!</v>
      </c>
      <c r="G56" s="95" t="e">
        <f>#REF!</f>
        <v>#REF!</v>
      </c>
    </row>
    <row r="57" spans="4:7" ht="18" customHeight="1" x14ac:dyDescent="0.2">
      <c r="D57" s="94" t="e">
        <f>#REF!</f>
        <v>#REF!</v>
      </c>
      <c r="E57" s="94" t="e">
        <f>#REF!</f>
        <v>#REF!</v>
      </c>
      <c r="F57" s="95" t="e">
        <f>#REF!</f>
        <v>#REF!</v>
      </c>
      <c r="G57" s="95" t="e">
        <f>#REF!</f>
        <v>#REF!</v>
      </c>
    </row>
    <row r="58" spans="4:7" ht="18" customHeight="1" x14ac:dyDescent="0.2">
      <c r="D58" s="94" t="e">
        <f>#REF!</f>
        <v>#REF!</v>
      </c>
      <c r="E58" s="94" t="e">
        <f>#REF!</f>
        <v>#REF!</v>
      </c>
      <c r="F58" s="95" t="e">
        <f>#REF!</f>
        <v>#REF!</v>
      </c>
      <c r="G58" s="95" t="e">
        <f>#REF!</f>
        <v>#REF!</v>
      </c>
    </row>
    <row r="59" spans="4:7" ht="18" customHeight="1" x14ac:dyDescent="0.2">
      <c r="D59" s="94" t="e">
        <f>#REF!</f>
        <v>#REF!</v>
      </c>
      <c r="E59" s="94" t="e">
        <f>#REF!</f>
        <v>#REF!</v>
      </c>
      <c r="F59" s="95" t="e">
        <f>#REF!</f>
        <v>#REF!</v>
      </c>
      <c r="G59" s="95" t="e">
        <f>#REF!</f>
        <v>#REF!</v>
      </c>
    </row>
    <row r="60" spans="4:7" ht="18" customHeight="1" x14ac:dyDescent="0.2">
      <c r="D60" s="94" t="e">
        <f>#REF!</f>
        <v>#REF!</v>
      </c>
      <c r="E60" s="94" t="e">
        <f>#REF!</f>
        <v>#REF!</v>
      </c>
      <c r="F60" s="95" t="e">
        <f>#REF!</f>
        <v>#REF!</v>
      </c>
      <c r="G60" s="95" t="e">
        <f>#REF!</f>
        <v>#REF!</v>
      </c>
    </row>
    <row r="61" spans="4:7" ht="18" customHeight="1" x14ac:dyDescent="0.2">
      <c r="D61" s="94" t="e">
        <f>#REF!</f>
        <v>#REF!</v>
      </c>
      <c r="E61" s="94" t="e">
        <f>#REF!</f>
        <v>#REF!</v>
      </c>
      <c r="F61" s="95" t="e">
        <f>#REF!</f>
        <v>#REF!</v>
      </c>
      <c r="G61" s="95" t="e">
        <f>#REF!</f>
        <v>#REF!</v>
      </c>
    </row>
    <row r="62" spans="4:7" ht="18" customHeight="1" x14ac:dyDescent="0.2">
      <c r="D62" s="94" t="e">
        <f>#REF!</f>
        <v>#REF!</v>
      </c>
      <c r="E62" s="94" t="e">
        <f>#REF!</f>
        <v>#REF!</v>
      </c>
      <c r="F62" s="95" t="e">
        <f>#REF!</f>
        <v>#REF!</v>
      </c>
      <c r="G62" s="95" t="e">
        <f>#REF!</f>
        <v>#REF!</v>
      </c>
    </row>
    <row r="63" spans="4:7" ht="18" customHeight="1" x14ac:dyDescent="0.2">
      <c r="D63" s="94" t="e">
        <f>#REF!</f>
        <v>#REF!</v>
      </c>
      <c r="E63" s="94" t="e">
        <f>#REF!</f>
        <v>#REF!</v>
      </c>
      <c r="F63" s="95" t="e">
        <f>#REF!</f>
        <v>#REF!</v>
      </c>
      <c r="G63" s="95" t="e">
        <f>#REF!</f>
        <v>#REF!</v>
      </c>
    </row>
    <row r="64" spans="4:7" ht="18" customHeight="1" x14ac:dyDescent="0.2">
      <c r="D64" s="94" t="e">
        <f>#REF!</f>
        <v>#REF!</v>
      </c>
      <c r="E64" s="94" t="e">
        <f>#REF!</f>
        <v>#REF!</v>
      </c>
      <c r="F64" s="95" t="e">
        <f>#REF!</f>
        <v>#REF!</v>
      </c>
      <c r="G64" s="95" t="e">
        <f>#REF!</f>
        <v>#REF!</v>
      </c>
    </row>
    <row r="65" spans="4:7" ht="18" customHeight="1" x14ac:dyDescent="0.2">
      <c r="D65" s="94" t="e">
        <f>#REF!</f>
        <v>#REF!</v>
      </c>
      <c r="E65" s="94" t="e">
        <f>#REF!</f>
        <v>#REF!</v>
      </c>
      <c r="F65" s="95" t="e">
        <f>#REF!</f>
        <v>#REF!</v>
      </c>
      <c r="G65" s="95" t="e">
        <f>#REF!</f>
        <v>#REF!</v>
      </c>
    </row>
    <row r="66" spans="4:7" ht="18" customHeight="1" x14ac:dyDescent="0.2">
      <c r="D66" s="94" t="e">
        <f>#REF!</f>
        <v>#REF!</v>
      </c>
      <c r="E66" s="94" t="e">
        <f>#REF!</f>
        <v>#REF!</v>
      </c>
      <c r="F66" s="95" t="e">
        <f>#REF!</f>
        <v>#REF!</v>
      </c>
      <c r="G66" s="95" t="e">
        <f>#REF!</f>
        <v>#REF!</v>
      </c>
    </row>
    <row r="67" spans="4:7" ht="18" customHeight="1" x14ac:dyDescent="0.2">
      <c r="D67" s="94" t="e">
        <f>#REF!</f>
        <v>#REF!</v>
      </c>
      <c r="E67" s="94" t="e">
        <f>#REF!</f>
        <v>#REF!</v>
      </c>
      <c r="F67" s="95" t="e">
        <f>#REF!</f>
        <v>#REF!</v>
      </c>
      <c r="G67" s="95" t="e">
        <f>#REF!</f>
        <v>#REF!</v>
      </c>
    </row>
    <row r="68" spans="4:7" ht="18" customHeight="1" x14ac:dyDescent="0.2">
      <c r="D68" s="94" t="e">
        <f>#REF!</f>
        <v>#REF!</v>
      </c>
      <c r="E68" s="94" t="e">
        <f>#REF!</f>
        <v>#REF!</v>
      </c>
      <c r="F68" s="95" t="e">
        <f>#REF!</f>
        <v>#REF!</v>
      </c>
      <c r="G68" s="95" t="e">
        <f>#REF!</f>
        <v>#REF!</v>
      </c>
    </row>
    <row r="69" spans="4:7" ht="18" customHeight="1" x14ac:dyDescent="0.2">
      <c r="D69" s="94" t="e">
        <f>#REF!</f>
        <v>#REF!</v>
      </c>
      <c r="E69" s="94" t="e">
        <f>#REF!</f>
        <v>#REF!</v>
      </c>
      <c r="F69" s="95" t="e">
        <f>#REF!</f>
        <v>#REF!</v>
      </c>
      <c r="G69" s="95" t="e">
        <f>#REF!</f>
        <v>#REF!</v>
      </c>
    </row>
    <row r="70" spans="4:7" ht="18" customHeight="1" x14ac:dyDescent="0.2">
      <c r="D70" s="94" t="e">
        <f>#REF!</f>
        <v>#REF!</v>
      </c>
      <c r="E70" s="94" t="e">
        <f>#REF!</f>
        <v>#REF!</v>
      </c>
      <c r="F70" s="95" t="e">
        <f>#REF!</f>
        <v>#REF!</v>
      </c>
      <c r="G70" s="95" t="e">
        <f>#REF!</f>
        <v>#REF!</v>
      </c>
    </row>
    <row r="71" spans="4:7" ht="18" customHeight="1" x14ac:dyDescent="0.2">
      <c r="D71" s="94" t="e">
        <f>#REF!</f>
        <v>#REF!</v>
      </c>
      <c r="E71" s="94" t="e">
        <f>#REF!</f>
        <v>#REF!</v>
      </c>
      <c r="F71" s="95" t="e">
        <f>#REF!</f>
        <v>#REF!</v>
      </c>
      <c r="G71" s="95" t="e">
        <f>#REF!</f>
        <v>#REF!</v>
      </c>
    </row>
    <row r="72" spans="4:7" ht="18" customHeight="1" x14ac:dyDescent="0.2">
      <c r="D72" s="94" t="e">
        <f>#REF!</f>
        <v>#REF!</v>
      </c>
      <c r="E72" s="94" t="e">
        <f>#REF!</f>
        <v>#REF!</v>
      </c>
      <c r="F72" s="95" t="e">
        <f>#REF!</f>
        <v>#REF!</v>
      </c>
      <c r="G72" s="95" t="e">
        <f>#REF!</f>
        <v>#REF!</v>
      </c>
    </row>
    <row r="73" spans="4:7" ht="18" customHeight="1" x14ac:dyDescent="0.2">
      <c r="D73" s="94" t="e">
        <f>#REF!</f>
        <v>#REF!</v>
      </c>
      <c r="E73" s="94" t="e">
        <f>#REF!</f>
        <v>#REF!</v>
      </c>
      <c r="F73" s="95" t="e">
        <f>#REF!</f>
        <v>#REF!</v>
      </c>
      <c r="G73" s="95" t="e">
        <f>#REF!</f>
        <v>#REF!</v>
      </c>
    </row>
    <row r="74" spans="4:7" ht="18" customHeight="1" x14ac:dyDescent="0.2">
      <c r="D74" s="94" t="e">
        <f>#REF!</f>
        <v>#REF!</v>
      </c>
      <c r="E74" s="94" t="e">
        <f>#REF!</f>
        <v>#REF!</v>
      </c>
      <c r="F74" s="95" t="e">
        <f>#REF!</f>
        <v>#REF!</v>
      </c>
      <c r="G74" s="95" t="e">
        <f>#REF!</f>
        <v>#REF!</v>
      </c>
    </row>
    <row r="75" spans="4:7" ht="18" customHeight="1" x14ac:dyDescent="0.2">
      <c r="D75" s="94" t="e">
        <f>#REF!</f>
        <v>#REF!</v>
      </c>
      <c r="E75" s="94" t="e">
        <f>#REF!</f>
        <v>#REF!</v>
      </c>
      <c r="F75" s="95" t="e">
        <f>#REF!</f>
        <v>#REF!</v>
      </c>
      <c r="G75" s="95" t="e">
        <f>#REF!</f>
        <v>#REF!</v>
      </c>
    </row>
    <row r="76" spans="4:7" ht="18" customHeight="1" x14ac:dyDescent="0.2">
      <c r="D76" s="94" t="e">
        <f>#REF!</f>
        <v>#REF!</v>
      </c>
      <c r="E76" s="94" t="e">
        <f>#REF!</f>
        <v>#REF!</v>
      </c>
      <c r="F76" s="95" t="e">
        <f>#REF!</f>
        <v>#REF!</v>
      </c>
      <c r="G76" s="95" t="e">
        <f>#REF!</f>
        <v>#REF!</v>
      </c>
    </row>
    <row r="77" spans="4:7" ht="18" customHeight="1" x14ac:dyDescent="0.2">
      <c r="D77" s="94" t="e">
        <f>#REF!</f>
        <v>#REF!</v>
      </c>
      <c r="E77" s="94" t="e">
        <f>#REF!</f>
        <v>#REF!</v>
      </c>
      <c r="F77" s="95" t="e">
        <f>#REF!</f>
        <v>#REF!</v>
      </c>
      <c r="G77" s="95" t="e">
        <f>#REF!</f>
        <v>#REF!</v>
      </c>
    </row>
    <row r="78" spans="4:7" ht="18" customHeight="1" x14ac:dyDescent="0.2">
      <c r="D78" s="94" t="e">
        <f>#REF!</f>
        <v>#REF!</v>
      </c>
      <c r="E78" s="94" t="e">
        <f>#REF!</f>
        <v>#REF!</v>
      </c>
      <c r="F78" s="95" t="e">
        <f>#REF!</f>
        <v>#REF!</v>
      </c>
      <c r="G78" s="95" t="e">
        <f>#REF!</f>
        <v>#REF!</v>
      </c>
    </row>
    <row r="79" spans="4:7" ht="18" customHeight="1" x14ac:dyDescent="0.2">
      <c r="D79" s="94" t="e">
        <f>#REF!</f>
        <v>#REF!</v>
      </c>
      <c r="E79" s="94" t="e">
        <f>#REF!</f>
        <v>#REF!</v>
      </c>
      <c r="F79" s="95" t="e">
        <f>#REF!</f>
        <v>#REF!</v>
      </c>
      <c r="G79" s="95" t="e">
        <f>#REF!</f>
        <v>#REF!</v>
      </c>
    </row>
    <row r="80" spans="4:7" ht="18" customHeight="1" x14ac:dyDescent="0.2">
      <c r="D80" s="94" t="e">
        <f>#REF!</f>
        <v>#REF!</v>
      </c>
      <c r="E80" s="94" t="e">
        <f>#REF!</f>
        <v>#REF!</v>
      </c>
      <c r="F80" s="95" t="e">
        <f>#REF!</f>
        <v>#REF!</v>
      </c>
      <c r="G80" s="95" t="e">
        <f>#REF!</f>
        <v>#REF!</v>
      </c>
    </row>
    <row r="81" spans="4:7" ht="18" customHeight="1" x14ac:dyDescent="0.2">
      <c r="D81" s="94" t="e">
        <f>#REF!</f>
        <v>#REF!</v>
      </c>
      <c r="E81" s="94" t="e">
        <f>#REF!</f>
        <v>#REF!</v>
      </c>
      <c r="F81" s="95" t="e">
        <f>#REF!</f>
        <v>#REF!</v>
      </c>
      <c r="G81" s="95" t="e">
        <f>#REF!</f>
        <v>#REF!</v>
      </c>
    </row>
    <row r="82" spans="4:7" ht="18" customHeight="1" x14ac:dyDescent="0.2">
      <c r="D82" s="94" t="e">
        <f>#REF!</f>
        <v>#REF!</v>
      </c>
      <c r="E82" s="94" t="e">
        <f>#REF!</f>
        <v>#REF!</v>
      </c>
      <c r="F82" s="95" t="e">
        <f>#REF!</f>
        <v>#REF!</v>
      </c>
      <c r="G82" s="95" t="e">
        <f>#REF!</f>
        <v>#REF!</v>
      </c>
    </row>
    <row r="83" spans="4:7" ht="18" customHeight="1" x14ac:dyDescent="0.2">
      <c r="D83" s="94" t="e">
        <f>#REF!</f>
        <v>#REF!</v>
      </c>
      <c r="E83" s="94" t="e">
        <f>#REF!</f>
        <v>#REF!</v>
      </c>
      <c r="F83" s="95" t="e">
        <f>#REF!</f>
        <v>#REF!</v>
      </c>
      <c r="G83" s="95" t="e">
        <f>#REF!</f>
        <v>#REF!</v>
      </c>
    </row>
    <row r="84" spans="4:7" ht="18" customHeight="1" x14ac:dyDescent="0.2">
      <c r="D84" s="94" t="e">
        <f>#REF!</f>
        <v>#REF!</v>
      </c>
      <c r="E84" s="94" t="e">
        <f>#REF!</f>
        <v>#REF!</v>
      </c>
      <c r="F84" s="95" t="e">
        <f>#REF!</f>
        <v>#REF!</v>
      </c>
      <c r="G84" s="95" t="e">
        <f>#REF!</f>
        <v>#REF!</v>
      </c>
    </row>
    <row r="85" spans="4:7" ht="18" customHeight="1" x14ac:dyDescent="0.2">
      <c r="D85" s="94" t="e">
        <f>#REF!</f>
        <v>#REF!</v>
      </c>
      <c r="E85" s="94" t="e">
        <f>#REF!</f>
        <v>#REF!</v>
      </c>
      <c r="F85" s="95" t="e">
        <f>#REF!</f>
        <v>#REF!</v>
      </c>
      <c r="G85" s="95" t="e">
        <f>#REF!</f>
        <v>#REF!</v>
      </c>
    </row>
    <row r="86" spans="4:7" ht="18" customHeight="1" x14ac:dyDescent="0.2">
      <c r="D86" s="94" t="e">
        <f>#REF!</f>
        <v>#REF!</v>
      </c>
      <c r="E86" s="94" t="e">
        <f>#REF!</f>
        <v>#REF!</v>
      </c>
      <c r="F86" s="95" t="e">
        <f>#REF!</f>
        <v>#REF!</v>
      </c>
      <c r="G86" s="95" t="e">
        <f>#REF!</f>
        <v>#REF!</v>
      </c>
    </row>
    <row r="87" spans="4:7" ht="18" customHeight="1" x14ac:dyDescent="0.2">
      <c r="D87" s="94" t="e">
        <f>#REF!</f>
        <v>#REF!</v>
      </c>
      <c r="E87" s="94" t="e">
        <f>#REF!</f>
        <v>#REF!</v>
      </c>
      <c r="F87" s="95" t="e">
        <f>#REF!</f>
        <v>#REF!</v>
      </c>
      <c r="G87" s="95" t="e">
        <f>#REF!</f>
        <v>#REF!</v>
      </c>
    </row>
    <row r="88" spans="4:7" ht="18" customHeight="1" x14ac:dyDescent="0.2">
      <c r="D88" s="94" t="e">
        <f>#REF!</f>
        <v>#REF!</v>
      </c>
      <c r="E88" s="94" t="e">
        <f>#REF!</f>
        <v>#REF!</v>
      </c>
      <c r="F88" s="95" t="e">
        <f>#REF!</f>
        <v>#REF!</v>
      </c>
      <c r="G88" s="95" t="e">
        <f>#REF!</f>
        <v>#REF!</v>
      </c>
    </row>
    <row r="89" spans="4:7" ht="18" customHeight="1" x14ac:dyDescent="0.2">
      <c r="D89" s="94" t="e">
        <f>#REF!</f>
        <v>#REF!</v>
      </c>
      <c r="E89" s="94" t="e">
        <f>#REF!</f>
        <v>#REF!</v>
      </c>
      <c r="F89" s="95" t="e">
        <f>#REF!</f>
        <v>#REF!</v>
      </c>
      <c r="G89" s="95" t="e">
        <f>#REF!</f>
        <v>#REF!</v>
      </c>
    </row>
    <row r="90" spans="4:7" ht="18" customHeight="1" x14ac:dyDescent="0.2">
      <c r="D90" s="94" t="e">
        <f>#REF!</f>
        <v>#REF!</v>
      </c>
      <c r="E90" s="94" t="e">
        <f>#REF!</f>
        <v>#REF!</v>
      </c>
      <c r="F90" s="95" t="e">
        <f>#REF!</f>
        <v>#REF!</v>
      </c>
      <c r="G90" s="95" t="e">
        <f>#REF!</f>
        <v>#REF!</v>
      </c>
    </row>
    <row r="91" spans="4:7" ht="18" customHeight="1" x14ac:dyDescent="0.2">
      <c r="D91" s="94" t="e">
        <f>#REF!</f>
        <v>#REF!</v>
      </c>
      <c r="E91" s="94" t="e">
        <f>#REF!</f>
        <v>#REF!</v>
      </c>
      <c r="F91" s="95" t="e">
        <f>#REF!</f>
        <v>#REF!</v>
      </c>
      <c r="G91" s="95" t="e">
        <f>#REF!</f>
        <v>#REF!</v>
      </c>
    </row>
    <row r="92" spans="4:7" ht="18" customHeight="1" x14ac:dyDescent="0.2">
      <c r="D92" s="94" t="e">
        <f>#REF!</f>
        <v>#REF!</v>
      </c>
      <c r="E92" s="94" t="e">
        <f>#REF!</f>
        <v>#REF!</v>
      </c>
      <c r="F92" s="95" t="e">
        <f>#REF!</f>
        <v>#REF!</v>
      </c>
      <c r="G92" s="95" t="e">
        <f>#REF!</f>
        <v>#REF!</v>
      </c>
    </row>
    <row r="93" spans="4:7" ht="18" customHeight="1" x14ac:dyDescent="0.2">
      <c r="D93" s="94" t="e">
        <f>#REF!</f>
        <v>#REF!</v>
      </c>
      <c r="E93" s="94" t="e">
        <f>#REF!</f>
        <v>#REF!</v>
      </c>
      <c r="F93" s="95" t="e">
        <f>#REF!</f>
        <v>#REF!</v>
      </c>
      <c r="G93" s="95" t="e">
        <f>#REF!</f>
        <v>#REF!</v>
      </c>
    </row>
    <row r="94" spans="4:7" ht="18" customHeight="1" x14ac:dyDescent="0.2">
      <c r="D94" s="94" t="e">
        <f>#REF!</f>
        <v>#REF!</v>
      </c>
      <c r="E94" s="94" t="e">
        <f>#REF!</f>
        <v>#REF!</v>
      </c>
      <c r="F94" s="95" t="e">
        <f>#REF!</f>
        <v>#REF!</v>
      </c>
      <c r="G94" s="95" t="e">
        <f>#REF!</f>
        <v>#REF!</v>
      </c>
    </row>
    <row r="95" spans="4:7" ht="18" customHeight="1" x14ac:dyDescent="0.2">
      <c r="D95" s="94" t="e">
        <f>#REF!</f>
        <v>#REF!</v>
      </c>
      <c r="E95" s="94" t="e">
        <f>#REF!</f>
        <v>#REF!</v>
      </c>
      <c r="F95" s="95" t="e">
        <f>#REF!</f>
        <v>#REF!</v>
      </c>
      <c r="G95" s="95" t="e">
        <f>#REF!</f>
        <v>#REF!</v>
      </c>
    </row>
    <row r="96" spans="4:7" ht="18" customHeight="1" x14ac:dyDescent="0.2">
      <c r="D96" s="94" t="e">
        <f>#REF!</f>
        <v>#REF!</v>
      </c>
      <c r="E96" s="94" t="e">
        <f>#REF!</f>
        <v>#REF!</v>
      </c>
      <c r="F96" s="95" t="e">
        <f>#REF!</f>
        <v>#REF!</v>
      </c>
      <c r="G96" s="95" t="e">
        <f>#REF!</f>
        <v>#REF!</v>
      </c>
    </row>
    <row r="97" spans="4:7" ht="18" customHeight="1" x14ac:dyDescent="0.2">
      <c r="D97" s="94" t="e">
        <f>#REF!</f>
        <v>#REF!</v>
      </c>
      <c r="E97" s="94" t="e">
        <f>#REF!</f>
        <v>#REF!</v>
      </c>
      <c r="F97" s="95" t="e">
        <f>#REF!</f>
        <v>#REF!</v>
      </c>
      <c r="G97" s="95" t="e">
        <f>#REF!</f>
        <v>#REF!</v>
      </c>
    </row>
    <row r="98" spans="4:7" ht="18" customHeight="1" x14ac:dyDescent="0.2">
      <c r="D98" s="94" t="e">
        <f>#REF!</f>
        <v>#REF!</v>
      </c>
      <c r="E98" s="94" t="e">
        <f>#REF!</f>
        <v>#REF!</v>
      </c>
      <c r="F98" s="95" t="e">
        <f>#REF!</f>
        <v>#REF!</v>
      </c>
      <c r="G98" s="95" t="e">
        <f>#REF!</f>
        <v>#REF!</v>
      </c>
    </row>
    <row r="99" spans="4:7" ht="18" customHeight="1" x14ac:dyDescent="0.2">
      <c r="D99" s="94" t="e">
        <f>#REF!</f>
        <v>#REF!</v>
      </c>
      <c r="E99" s="94" t="e">
        <f>#REF!</f>
        <v>#REF!</v>
      </c>
      <c r="F99" s="95" t="e">
        <f>#REF!</f>
        <v>#REF!</v>
      </c>
      <c r="G99" s="95" t="e">
        <f>#REF!</f>
        <v>#REF!</v>
      </c>
    </row>
    <row r="100" spans="4:7" ht="18" customHeight="1" x14ac:dyDescent="0.2">
      <c r="D100" s="94" t="e">
        <f>#REF!</f>
        <v>#REF!</v>
      </c>
      <c r="E100" s="94" t="e">
        <f>#REF!</f>
        <v>#REF!</v>
      </c>
      <c r="F100" s="95" t="e">
        <f>#REF!</f>
        <v>#REF!</v>
      </c>
      <c r="G100" s="95" t="e">
        <f>#REF!</f>
        <v>#REF!</v>
      </c>
    </row>
    <row r="101" spans="4:7" ht="18" customHeight="1" x14ac:dyDescent="0.2">
      <c r="D101" s="94" t="e">
        <f>#REF!</f>
        <v>#REF!</v>
      </c>
      <c r="E101" s="94" t="e">
        <f>#REF!</f>
        <v>#REF!</v>
      </c>
      <c r="F101" s="95" t="e">
        <f>#REF!</f>
        <v>#REF!</v>
      </c>
      <c r="G101" s="95" t="e">
        <f>#REF!</f>
        <v>#REF!</v>
      </c>
    </row>
    <row r="102" spans="4:7" ht="18" customHeight="1" x14ac:dyDescent="0.2">
      <c r="D102" s="94" t="e">
        <f>#REF!</f>
        <v>#REF!</v>
      </c>
      <c r="E102" s="94" t="e">
        <f>#REF!</f>
        <v>#REF!</v>
      </c>
      <c r="F102" s="95" t="e">
        <f>#REF!</f>
        <v>#REF!</v>
      </c>
      <c r="G102" s="95" t="e">
        <f>#REF!</f>
        <v>#REF!</v>
      </c>
    </row>
    <row r="103" spans="4:7" ht="18" customHeight="1" x14ac:dyDescent="0.2">
      <c r="D103" s="94" t="e">
        <f>#REF!</f>
        <v>#REF!</v>
      </c>
      <c r="E103" s="94" t="e">
        <f>#REF!</f>
        <v>#REF!</v>
      </c>
      <c r="F103" s="95" t="e">
        <f>#REF!</f>
        <v>#REF!</v>
      </c>
      <c r="G103" s="95" t="e">
        <f>#REF!</f>
        <v>#REF!</v>
      </c>
    </row>
    <row r="104" spans="4:7" ht="18" customHeight="1" x14ac:dyDescent="0.2">
      <c r="D104" s="94" t="e">
        <f>#REF!</f>
        <v>#REF!</v>
      </c>
      <c r="E104" s="94" t="e">
        <f>#REF!</f>
        <v>#REF!</v>
      </c>
      <c r="F104" s="95" t="e">
        <f>#REF!</f>
        <v>#REF!</v>
      </c>
      <c r="G104" s="95" t="e">
        <f>#REF!</f>
        <v>#REF!</v>
      </c>
    </row>
    <row r="105" spans="4:7" ht="18" customHeight="1" x14ac:dyDescent="0.2">
      <c r="D105" s="94" t="e">
        <f>#REF!</f>
        <v>#REF!</v>
      </c>
      <c r="E105" s="94" t="e">
        <f>#REF!</f>
        <v>#REF!</v>
      </c>
      <c r="F105" s="95" t="e">
        <f>#REF!</f>
        <v>#REF!</v>
      </c>
      <c r="G105" s="95" t="e">
        <f>#REF!</f>
        <v>#REF!</v>
      </c>
    </row>
    <row r="106" spans="4:7" ht="18" customHeight="1" x14ac:dyDescent="0.2">
      <c r="D106" s="94" t="e">
        <f>#REF!</f>
        <v>#REF!</v>
      </c>
      <c r="E106" s="94" t="e">
        <f>#REF!</f>
        <v>#REF!</v>
      </c>
      <c r="F106" s="95" t="e">
        <f>#REF!</f>
        <v>#REF!</v>
      </c>
      <c r="G106" s="95" t="e">
        <f>#REF!</f>
        <v>#REF!</v>
      </c>
    </row>
    <row r="107" spans="4:7" ht="18" customHeight="1" x14ac:dyDescent="0.2">
      <c r="D107" s="94" t="e">
        <f>#REF!</f>
        <v>#REF!</v>
      </c>
      <c r="E107" s="94" t="e">
        <f>#REF!</f>
        <v>#REF!</v>
      </c>
      <c r="F107" s="95" t="e">
        <f>#REF!</f>
        <v>#REF!</v>
      </c>
      <c r="G107" s="95" t="e">
        <f>#REF!</f>
        <v>#REF!</v>
      </c>
    </row>
    <row r="108" spans="4:7" ht="18" customHeight="1" x14ac:dyDescent="0.2">
      <c r="D108" s="94" t="e">
        <f>#REF!</f>
        <v>#REF!</v>
      </c>
      <c r="E108" s="94" t="e">
        <f>#REF!</f>
        <v>#REF!</v>
      </c>
      <c r="F108" s="95" t="e">
        <f>#REF!</f>
        <v>#REF!</v>
      </c>
      <c r="G108" s="95" t="e">
        <f>#REF!</f>
        <v>#REF!</v>
      </c>
    </row>
    <row r="109" spans="4:7" ht="18" customHeight="1" x14ac:dyDescent="0.2">
      <c r="D109" s="94" t="e">
        <f>#REF!</f>
        <v>#REF!</v>
      </c>
      <c r="E109" s="94" t="e">
        <f>#REF!</f>
        <v>#REF!</v>
      </c>
      <c r="F109" s="95" t="e">
        <f>#REF!</f>
        <v>#REF!</v>
      </c>
      <c r="G109" s="95" t="e">
        <f>#REF!</f>
        <v>#REF!</v>
      </c>
    </row>
    <row r="110" spans="4:7" ht="18" customHeight="1" x14ac:dyDescent="0.2">
      <c r="D110" s="94" t="e">
        <f>#REF!</f>
        <v>#REF!</v>
      </c>
      <c r="E110" s="94" t="e">
        <f>#REF!</f>
        <v>#REF!</v>
      </c>
      <c r="F110" s="95" t="e">
        <f>#REF!</f>
        <v>#REF!</v>
      </c>
      <c r="G110" s="95" t="e">
        <f>#REF!</f>
        <v>#REF!</v>
      </c>
    </row>
    <row r="111" spans="4:7" ht="18" customHeight="1" x14ac:dyDescent="0.2">
      <c r="D111" s="94" t="e">
        <f>#REF!</f>
        <v>#REF!</v>
      </c>
      <c r="E111" s="94" t="e">
        <f>#REF!</f>
        <v>#REF!</v>
      </c>
      <c r="F111" s="95" t="e">
        <f>#REF!</f>
        <v>#REF!</v>
      </c>
      <c r="G111" s="95" t="e">
        <f>#REF!</f>
        <v>#REF!</v>
      </c>
    </row>
    <row r="112" spans="4:7" ht="18" customHeight="1" x14ac:dyDescent="0.2">
      <c r="D112" s="94" t="e">
        <f>#REF!</f>
        <v>#REF!</v>
      </c>
      <c r="E112" s="94" t="e">
        <f>#REF!</f>
        <v>#REF!</v>
      </c>
      <c r="F112" s="95" t="e">
        <f>#REF!</f>
        <v>#REF!</v>
      </c>
      <c r="G112" s="95" t="e">
        <f>#REF!</f>
        <v>#REF!</v>
      </c>
    </row>
    <row r="113" spans="4:7" ht="18" customHeight="1" x14ac:dyDescent="0.2">
      <c r="D113" s="94" t="e">
        <f>#REF!</f>
        <v>#REF!</v>
      </c>
      <c r="E113" s="94" t="e">
        <f>#REF!</f>
        <v>#REF!</v>
      </c>
      <c r="F113" s="95" t="e">
        <f>#REF!</f>
        <v>#REF!</v>
      </c>
      <c r="G113" s="95" t="e">
        <f>#REF!</f>
        <v>#REF!</v>
      </c>
    </row>
    <row r="114" spans="4:7" ht="18" customHeight="1" x14ac:dyDescent="0.2">
      <c r="D114" s="94" t="e">
        <f>#REF!</f>
        <v>#REF!</v>
      </c>
      <c r="E114" s="94" t="e">
        <f>#REF!</f>
        <v>#REF!</v>
      </c>
      <c r="F114" s="95" t="e">
        <f>#REF!</f>
        <v>#REF!</v>
      </c>
      <c r="G114" s="95" t="e">
        <f>#REF!</f>
        <v>#REF!</v>
      </c>
    </row>
    <row r="115" spans="4:7" ht="18" customHeight="1" x14ac:dyDescent="0.2">
      <c r="D115" s="94" t="e">
        <f>#REF!</f>
        <v>#REF!</v>
      </c>
      <c r="E115" s="94" t="e">
        <f>#REF!</f>
        <v>#REF!</v>
      </c>
      <c r="F115" s="95" t="e">
        <f>#REF!</f>
        <v>#REF!</v>
      </c>
      <c r="G115" s="95" t="e">
        <f>#REF!</f>
        <v>#REF!</v>
      </c>
    </row>
    <row r="116" spans="4:7" ht="18" customHeight="1" x14ac:dyDescent="0.2">
      <c r="D116" s="94" t="e">
        <f>#REF!</f>
        <v>#REF!</v>
      </c>
      <c r="E116" s="94" t="e">
        <f>#REF!</f>
        <v>#REF!</v>
      </c>
      <c r="F116" s="95" t="e">
        <f>#REF!</f>
        <v>#REF!</v>
      </c>
      <c r="G116" s="95" t="e">
        <f>#REF!</f>
        <v>#REF!</v>
      </c>
    </row>
    <row r="117" spans="4:7" ht="18" customHeight="1" x14ac:dyDescent="0.2">
      <c r="D117" s="94" t="e">
        <f>#REF!</f>
        <v>#REF!</v>
      </c>
      <c r="E117" s="94" t="e">
        <f>#REF!</f>
        <v>#REF!</v>
      </c>
      <c r="F117" s="95" t="e">
        <f>#REF!</f>
        <v>#REF!</v>
      </c>
      <c r="G117" s="95" t="e">
        <f>#REF!</f>
        <v>#REF!</v>
      </c>
    </row>
    <row r="118" spans="4:7" ht="18" customHeight="1" x14ac:dyDescent="0.2">
      <c r="D118" s="94" t="e">
        <f>#REF!</f>
        <v>#REF!</v>
      </c>
      <c r="E118" s="94" t="e">
        <f>#REF!</f>
        <v>#REF!</v>
      </c>
      <c r="F118" s="95" t="e">
        <f>#REF!</f>
        <v>#REF!</v>
      </c>
      <c r="G118" s="95" t="e">
        <f>#REF!</f>
        <v>#REF!</v>
      </c>
    </row>
    <row r="119" spans="4:7" ht="18" customHeight="1" x14ac:dyDescent="0.2">
      <c r="D119" s="94" t="e">
        <f>#REF!</f>
        <v>#REF!</v>
      </c>
      <c r="E119" s="94" t="e">
        <f>#REF!</f>
        <v>#REF!</v>
      </c>
      <c r="F119" s="95" t="e">
        <f>#REF!</f>
        <v>#REF!</v>
      </c>
      <c r="G119" s="95" t="e">
        <f>#REF!</f>
        <v>#REF!</v>
      </c>
    </row>
    <row r="120" spans="4:7" ht="18" customHeight="1" x14ac:dyDescent="0.2">
      <c r="D120" s="94" t="e">
        <f>#REF!</f>
        <v>#REF!</v>
      </c>
      <c r="E120" s="94" t="e">
        <f>#REF!</f>
        <v>#REF!</v>
      </c>
      <c r="F120" s="95" t="e">
        <f>#REF!</f>
        <v>#REF!</v>
      </c>
      <c r="G120" s="95" t="e">
        <f>#REF!</f>
        <v>#REF!</v>
      </c>
    </row>
    <row r="121" spans="4:7" ht="18" customHeight="1" x14ac:dyDescent="0.2">
      <c r="D121" s="94" t="e">
        <f>#REF!</f>
        <v>#REF!</v>
      </c>
      <c r="E121" s="94" t="e">
        <f>#REF!</f>
        <v>#REF!</v>
      </c>
      <c r="F121" s="95" t="e">
        <f>#REF!</f>
        <v>#REF!</v>
      </c>
      <c r="G121" s="95" t="e">
        <f>#REF!</f>
        <v>#REF!</v>
      </c>
    </row>
    <row r="122" spans="4:7" ht="18" customHeight="1" x14ac:dyDescent="0.2">
      <c r="D122" s="94" t="e">
        <f>#REF!</f>
        <v>#REF!</v>
      </c>
      <c r="E122" s="94" t="e">
        <f>#REF!</f>
        <v>#REF!</v>
      </c>
      <c r="F122" s="95" t="e">
        <f>#REF!</f>
        <v>#REF!</v>
      </c>
      <c r="G122" s="95" t="e">
        <f>#REF!</f>
        <v>#REF!</v>
      </c>
    </row>
    <row r="123" spans="4:7" ht="18" customHeight="1" x14ac:dyDescent="0.2">
      <c r="D123" s="94" t="e">
        <f>#REF!</f>
        <v>#REF!</v>
      </c>
      <c r="E123" s="94" t="e">
        <f>#REF!</f>
        <v>#REF!</v>
      </c>
      <c r="F123" s="95" t="e">
        <f>#REF!</f>
        <v>#REF!</v>
      </c>
      <c r="G123" s="95" t="e">
        <f>#REF!</f>
        <v>#REF!</v>
      </c>
    </row>
    <row r="124" spans="4:7" ht="18" customHeight="1" x14ac:dyDescent="0.2">
      <c r="D124" s="94" t="e">
        <f>#REF!</f>
        <v>#REF!</v>
      </c>
      <c r="E124" s="94" t="e">
        <f>#REF!</f>
        <v>#REF!</v>
      </c>
      <c r="F124" s="95" t="e">
        <f>#REF!</f>
        <v>#REF!</v>
      </c>
      <c r="G124" s="95" t="e">
        <f>#REF!</f>
        <v>#REF!</v>
      </c>
    </row>
    <row r="125" spans="4:7" ht="18" customHeight="1" x14ac:dyDescent="0.2">
      <c r="D125" s="94" t="e">
        <f>#REF!</f>
        <v>#REF!</v>
      </c>
      <c r="E125" s="94" t="e">
        <f>#REF!</f>
        <v>#REF!</v>
      </c>
      <c r="F125" s="95" t="e">
        <f>#REF!</f>
        <v>#REF!</v>
      </c>
      <c r="G125" s="95" t="e">
        <f>#REF!</f>
        <v>#REF!</v>
      </c>
    </row>
    <row r="126" spans="4:7" ht="18" customHeight="1" x14ac:dyDescent="0.2">
      <c r="D126" s="94" t="e">
        <f>#REF!</f>
        <v>#REF!</v>
      </c>
      <c r="E126" s="94" t="e">
        <f>#REF!</f>
        <v>#REF!</v>
      </c>
      <c r="F126" s="95" t="e">
        <f>#REF!</f>
        <v>#REF!</v>
      </c>
      <c r="G126" s="95" t="e">
        <f>#REF!</f>
        <v>#REF!</v>
      </c>
    </row>
    <row r="127" spans="4:7" ht="18" customHeight="1" x14ac:dyDescent="0.2">
      <c r="D127" s="94" t="e">
        <f>#REF!</f>
        <v>#REF!</v>
      </c>
      <c r="E127" s="94" t="e">
        <f>#REF!</f>
        <v>#REF!</v>
      </c>
      <c r="F127" s="95" t="e">
        <f>#REF!</f>
        <v>#REF!</v>
      </c>
      <c r="G127" s="95" t="e">
        <f>#REF!</f>
        <v>#REF!</v>
      </c>
    </row>
    <row r="128" spans="4:7" ht="18" customHeight="1" x14ac:dyDescent="0.2">
      <c r="D128" s="94" t="e">
        <f>#REF!</f>
        <v>#REF!</v>
      </c>
      <c r="E128" s="94" t="e">
        <f>#REF!</f>
        <v>#REF!</v>
      </c>
      <c r="F128" s="95" t="e">
        <f>#REF!</f>
        <v>#REF!</v>
      </c>
      <c r="G128" s="95" t="e">
        <f>#REF!</f>
        <v>#REF!</v>
      </c>
    </row>
    <row r="129" spans="4:14" ht="18" customHeight="1" x14ac:dyDescent="0.2">
      <c r="D129" s="94" t="e">
        <f>#REF!</f>
        <v>#REF!</v>
      </c>
      <c r="E129" s="94" t="e">
        <f>#REF!</f>
        <v>#REF!</v>
      </c>
      <c r="F129" s="95" t="e">
        <f>#REF!</f>
        <v>#REF!</v>
      </c>
      <c r="G129" s="95" t="e">
        <f>#REF!</f>
        <v>#REF!</v>
      </c>
    </row>
    <row r="130" spans="4:14" ht="18" customHeight="1" x14ac:dyDescent="0.2">
      <c r="D130" s="94" t="e">
        <f>#REF!</f>
        <v>#REF!</v>
      </c>
      <c r="E130" s="94" t="e">
        <f>#REF!</f>
        <v>#REF!</v>
      </c>
      <c r="F130" s="95" t="e">
        <f>#REF!</f>
        <v>#REF!</v>
      </c>
      <c r="G130" s="95" t="e">
        <f>#REF!</f>
        <v>#REF!</v>
      </c>
    </row>
    <row r="131" spans="4:14" x14ac:dyDescent="0.2">
      <c r="E131" s="90"/>
      <c r="F131" s="89"/>
      <c r="G131" s="89"/>
    </row>
    <row r="132" spans="4:14" x14ac:dyDescent="0.2">
      <c r="E132" s="90"/>
      <c r="F132" s="89"/>
      <c r="G132" s="89"/>
    </row>
    <row r="133" spans="4:14" ht="25.5" x14ac:dyDescent="0.2">
      <c r="E133" s="96"/>
      <c r="F133" s="93" t="s">
        <v>303</v>
      </c>
      <c r="G133" s="93" t="s">
        <v>304</v>
      </c>
      <c r="L133" s="98"/>
      <c r="M133" s="99"/>
      <c r="N133" s="100"/>
    </row>
    <row r="134" spans="4:14" x14ac:dyDescent="0.2">
      <c r="E134" s="97" t="s">
        <v>38</v>
      </c>
      <c r="F134" s="95">
        <f>COUNTIF(F$9:F$130, "Extreme")</f>
        <v>0</v>
      </c>
      <c r="G134" s="95">
        <f>COUNTIF(G$9:G$130, "Extreme")</f>
        <v>0</v>
      </c>
      <c r="L134" s="101"/>
      <c r="M134" s="102"/>
      <c r="N134" s="103"/>
    </row>
    <row r="135" spans="4:14" x14ac:dyDescent="0.2">
      <c r="E135" s="97" t="s">
        <v>10</v>
      </c>
      <c r="F135" s="95">
        <f>COUNTIF(F$9:F$130, "High")</f>
        <v>0</v>
      </c>
      <c r="G135" s="95">
        <f>COUNTIF(G$9:G$130, "High")</f>
        <v>0</v>
      </c>
      <c r="L135" s="101"/>
      <c r="M135" s="102"/>
      <c r="N135" s="103"/>
    </row>
    <row r="136" spans="4:14" x14ac:dyDescent="0.2">
      <c r="E136" s="97" t="s">
        <v>12</v>
      </c>
      <c r="F136" s="95">
        <f>COUNTIF(F$9:F$130, "Medium")</f>
        <v>0</v>
      </c>
      <c r="G136" s="95">
        <f>COUNTIF(G$9:G$130, "Medium")</f>
        <v>0</v>
      </c>
      <c r="L136" s="101"/>
      <c r="M136" s="102"/>
      <c r="N136" s="103"/>
    </row>
    <row r="137" spans="4:14" x14ac:dyDescent="0.2">
      <c r="E137" s="97" t="s">
        <v>16</v>
      </c>
      <c r="F137" s="95">
        <f>COUNTIF(F$9:F$130, "Low")</f>
        <v>0</v>
      </c>
      <c r="G137" s="95">
        <f>COUNTIF(G$9:G$130, "Low")</f>
        <v>0</v>
      </c>
      <c r="L137" s="101"/>
      <c r="M137" s="102"/>
      <c r="N137" s="103"/>
    </row>
    <row r="138" spans="4:14" x14ac:dyDescent="0.2">
      <c r="L138" s="101"/>
      <c r="M138" s="102"/>
      <c r="N138" s="103"/>
    </row>
    <row r="139" spans="4:14" x14ac:dyDescent="0.2">
      <c r="L139" s="101"/>
      <c r="M139" s="102"/>
      <c r="N139" s="103"/>
    </row>
    <row r="140" spans="4:14" x14ac:dyDescent="0.2">
      <c r="E140" s="90"/>
      <c r="F140" s="89"/>
      <c r="G140" s="89"/>
      <c r="L140" s="101"/>
      <c r="M140" s="102"/>
      <c r="N140" s="103"/>
    </row>
    <row r="141" spans="4:14" x14ac:dyDescent="0.2">
      <c r="E141" s="90"/>
      <c r="F141" s="89"/>
      <c r="G141" s="96">
        <f>180/120</f>
        <v>1.5</v>
      </c>
      <c r="L141" s="101"/>
      <c r="M141" s="102"/>
      <c r="N141" s="103"/>
    </row>
    <row r="142" spans="4:14" x14ac:dyDescent="0.2">
      <c r="E142" s="90"/>
      <c r="F142" s="89"/>
      <c r="G142" s="89"/>
      <c r="L142" s="101"/>
      <c r="M142" s="102"/>
      <c r="N142" s="103"/>
    </row>
    <row r="143" spans="4:14" x14ac:dyDescent="0.2">
      <c r="E143" s="90"/>
      <c r="F143" s="89"/>
      <c r="G143" s="89"/>
      <c r="L143" s="101"/>
      <c r="M143" s="102"/>
      <c r="N143" s="103"/>
    </row>
    <row r="144" spans="4:14" x14ac:dyDescent="0.2">
      <c r="E144" s="90"/>
      <c r="F144" s="89"/>
      <c r="G144" s="89"/>
      <c r="L144" s="101"/>
      <c r="M144" s="102"/>
      <c r="N144" s="103"/>
    </row>
    <row r="145" spans="5:14" x14ac:dyDescent="0.2">
      <c r="E145" s="90"/>
      <c r="F145" s="89"/>
      <c r="G145" s="89"/>
      <c r="L145" s="101"/>
      <c r="M145" s="102"/>
      <c r="N145" s="103"/>
    </row>
    <row r="146" spans="5:14" x14ac:dyDescent="0.2">
      <c r="E146" s="90"/>
      <c r="F146" s="89"/>
      <c r="G146" s="89"/>
      <c r="L146" s="101"/>
      <c r="M146" s="102"/>
      <c r="N146" s="103"/>
    </row>
    <row r="147" spans="5:14" x14ac:dyDescent="0.2">
      <c r="E147" s="90"/>
      <c r="F147" s="89"/>
      <c r="G147" s="89"/>
      <c r="L147" s="101"/>
      <c r="M147" s="102"/>
      <c r="N147" s="103"/>
    </row>
    <row r="148" spans="5:14" x14ac:dyDescent="0.2">
      <c r="E148" s="90"/>
      <c r="F148" s="89"/>
      <c r="G148" s="89"/>
      <c r="L148" s="101"/>
      <c r="M148" s="102"/>
      <c r="N148" s="103"/>
    </row>
    <row r="149" spans="5:14" x14ac:dyDescent="0.2">
      <c r="E149" s="90"/>
      <c r="F149" s="89"/>
      <c r="G149" s="89"/>
      <c r="L149" s="101"/>
      <c r="M149" s="102"/>
      <c r="N149" s="103"/>
    </row>
    <row r="150" spans="5:14" x14ac:dyDescent="0.2">
      <c r="E150" s="90"/>
      <c r="F150" s="89"/>
      <c r="G150" s="89"/>
      <c r="L150" s="104"/>
      <c r="M150" s="105"/>
      <c r="N150" s="106"/>
    </row>
    <row r="151" spans="5:14" x14ac:dyDescent="0.2">
      <c r="E151" s="90"/>
      <c r="F151" s="89"/>
      <c r="G151" s="89"/>
    </row>
    <row r="152" spans="5:14" x14ac:dyDescent="0.2">
      <c r="E152" s="90"/>
      <c r="F152" s="89"/>
      <c r="G152" s="89"/>
    </row>
    <row r="153" spans="5:14" x14ac:dyDescent="0.2">
      <c r="E153" s="90"/>
      <c r="F153" s="89"/>
      <c r="G153" s="89"/>
    </row>
    <row r="154" spans="5:14" x14ac:dyDescent="0.2">
      <c r="E154" s="90"/>
      <c r="F154" s="89"/>
      <c r="G154" s="89"/>
    </row>
  </sheetData>
  <conditionalFormatting sqref="F9:G130">
    <cfRule type="containsText" dxfId="3" priority="1" operator="containsText" text="Extreme">
      <formula>NOT(ISERROR(SEARCH("Extreme",F9)))</formula>
    </cfRule>
    <cfRule type="containsText" dxfId="2" priority="2" operator="containsText" text="High">
      <formula>NOT(ISERROR(SEARCH("High",F9)))</formula>
    </cfRule>
    <cfRule type="containsText" dxfId="1" priority="3" operator="containsText" text="Medium">
      <formula>NOT(ISERROR(SEARCH("Medium",F9)))</formula>
    </cfRule>
    <cfRule type="containsText" dxfId="0" priority="4" operator="containsText" text="Low">
      <formula>NOT(ISERROR(SEARCH("Low",F9)))</formula>
    </cfRule>
  </conditionalFormatting>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F6"/>
  <sheetViews>
    <sheetView workbookViewId="0"/>
  </sheetViews>
  <sheetFormatPr defaultColWidth="9.140625" defaultRowHeight="12.75" x14ac:dyDescent="0.2"/>
  <cols>
    <col min="1" max="1" width="11.5703125" style="54" customWidth="1"/>
    <col min="2" max="2" width="16.5703125" style="53" customWidth="1"/>
    <col min="3" max="3" width="60" style="55" customWidth="1"/>
    <col min="4" max="4" width="18.5703125" style="53" customWidth="1"/>
    <col min="5" max="5" width="20.5703125" style="53" customWidth="1"/>
    <col min="6" max="16384" width="9.140625" style="53"/>
  </cols>
  <sheetData>
    <row r="1" spans="1:6" s="52" customFormat="1" ht="30" x14ac:dyDescent="0.2">
      <c r="A1" s="56" t="s">
        <v>305</v>
      </c>
      <c r="B1" s="57" t="s">
        <v>306</v>
      </c>
      <c r="C1" s="57" t="s">
        <v>307</v>
      </c>
      <c r="D1" s="57" t="s">
        <v>308</v>
      </c>
      <c r="E1" s="57" t="s">
        <v>309</v>
      </c>
    </row>
    <row r="2" spans="1:6" ht="27" customHeight="1" x14ac:dyDescent="0.2">
      <c r="A2" s="71" t="s">
        <v>310</v>
      </c>
      <c r="B2" s="70" t="s">
        <v>311</v>
      </c>
      <c r="C2" s="67" t="s">
        <v>312</v>
      </c>
      <c r="D2" s="64" t="s">
        <v>313</v>
      </c>
      <c r="E2" s="61"/>
      <c r="F2" s="54"/>
    </row>
    <row r="3" spans="1:6" ht="27" customHeight="1" x14ac:dyDescent="0.2">
      <c r="A3" s="72"/>
      <c r="B3" s="68"/>
      <c r="C3" s="74"/>
      <c r="D3" s="65"/>
      <c r="E3" s="63"/>
      <c r="F3" s="54"/>
    </row>
    <row r="4" spans="1:6" ht="27" customHeight="1" x14ac:dyDescent="0.2">
      <c r="A4" s="73"/>
      <c r="B4" s="69"/>
      <c r="C4" s="75"/>
      <c r="D4" s="66"/>
      <c r="E4" s="62"/>
      <c r="F4" s="54"/>
    </row>
    <row r="5" spans="1:6" ht="27" customHeight="1" x14ac:dyDescent="0.2">
      <c r="A5" s="73"/>
      <c r="B5" s="69"/>
      <c r="C5" s="75"/>
      <c r="D5" s="60"/>
      <c r="E5" s="60"/>
      <c r="F5" s="54"/>
    </row>
    <row r="6" spans="1:6" x14ac:dyDescent="0.2">
      <c r="A6" s="58"/>
      <c r="B6" s="52"/>
      <c r="C6" s="59"/>
      <c r="D6" s="52"/>
      <c r="E6" s="52"/>
    </row>
  </sheetData>
  <phoneticPr fontId="10" type="noConversion"/>
  <pageMargins left="0.75" right="0.75" top="1" bottom="1" header="0.5" footer="0.5"/>
  <pageSetup paperSize="9" scale="4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B2:F140"/>
  <sheetViews>
    <sheetView topLeftCell="A19" workbookViewId="0">
      <selection activeCell="C12" sqref="C12"/>
    </sheetView>
  </sheetViews>
  <sheetFormatPr defaultRowHeight="12.75" x14ac:dyDescent="0.2"/>
  <cols>
    <col min="1" max="1" width="4.42578125" customWidth="1"/>
    <col min="2" max="2" width="6.42578125" customWidth="1"/>
    <col min="3" max="3" width="152.85546875" customWidth="1"/>
  </cols>
  <sheetData>
    <row r="2" spans="2:3" s="45" customFormat="1" ht="43.5" customHeight="1" x14ac:dyDescent="0.2">
      <c r="B2" s="511" t="s">
        <v>314</v>
      </c>
      <c r="C2" s="512"/>
    </row>
    <row r="3" spans="2:3" ht="28.5" customHeight="1" x14ac:dyDescent="0.2"/>
    <row r="4" spans="2:3" ht="30" customHeight="1" x14ac:dyDescent="0.2">
      <c r="B4" s="42" t="s">
        <v>315</v>
      </c>
      <c r="C4" s="44"/>
    </row>
    <row r="5" spans="2:3" ht="30" customHeight="1" x14ac:dyDescent="0.2">
      <c r="B5" s="42" t="s">
        <v>316</v>
      </c>
      <c r="C5" s="42"/>
    </row>
    <row r="6" spans="2:3" ht="30" customHeight="1" x14ac:dyDescent="0.2">
      <c r="B6" s="42" t="s">
        <v>317</v>
      </c>
      <c r="C6" s="44"/>
    </row>
    <row r="7" spans="2:3" ht="30" customHeight="1" x14ac:dyDescent="0.2">
      <c r="B7" s="42" t="s">
        <v>318</v>
      </c>
      <c r="C7" s="42"/>
    </row>
    <row r="8" spans="2:3" ht="30" customHeight="1" x14ac:dyDescent="0.2">
      <c r="C8" s="43" t="s">
        <v>319</v>
      </c>
    </row>
    <row r="9" spans="2:3" ht="30" customHeight="1" x14ac:dyDescent="0.2">
      <c r="B9" s="42"/>
      <c r="C9" s="43" t="s">
        <v>320</v>
      </c>
    </row>
    <row r="10" spans="2:3" ht="30" customHeight="1" x14ac:dyDescent="0.2">
      <c r="B10" s="42"/>
      <c r="C10" s="43" t="s">
        <v>321</v>
      </c>
    </row>
    <row r="11" spans="2:3" ht="30" customHeight="1" x14ac:dyDescent="0.2">
      <c r="B11" s="42" t="s">
        <v>322</v>
      </c>
      <c r="C11" s="42"/>
    </row>
    <row r="12" spans="2:3" ht="30" customHeight="1" x14ac:dyDescent="0.2">
      <c r="C12" s="43" t="s">
        <v>323</v>
      </c>
    </row>
    <row r="13" spans="2:3" ht="30" customHeight="1" x14ac:dyDescent="0.2">
      <c r="B13" s="50"/>
    </row>
    <row r="14" spans="2:3" ht="30" customHeight="1" x14ac:dyDescent="0.2">
      <c r="B14" s="51" t="s">
        <v>324</v>
      </c>
    </row>
    <row r="15" spans="2:3" ht="30" customHeight="1" x14ac:dyDescent="0.2">
      <c r="B15" s="42" t="s">
        <v>325</v>
      </c>
    </row>
    <row r="16" spans="2:3" ht="15.75" x14ac:dyDescent="0.2">
      <c r="B16" s="42" t="s">
        <v>326</v>
      </c>
    </row>
    <row r="18" spans="2:2" ht="15.75" x14ac:dyDescent="0.2">
      <c r="B18" s="42" t="s">
        <v>327</v>
      </c>
    </row>
    <row r="39" spans="2:3" ht="15" x14ac:dyDescent="0.2">
      <c r="B39" s="510"/>
      <c r="C39" s="510"/>
    </row>
    <row r="40" spans="2:3" ht="18" customHeight="1" x14ac:dyDescent="0.2">
      <c r="B40" s="12"/>
      <c r="C40" s="12"/>
    </row>
    <row r="41" spans="2:3" ht="36.75" customHeight="1" x14ac:dyDescent="0.2">
      <c r="B41" s="13"/>
      <c r="C41" s="14"/>
    </row>
    <row r="42" spans="2:3" ht="39.75" customHeight="1" x14ac:dyDescent="0.2">
      <c r="B42" s="13"/>
      <c r="C42" s="14"/>
    </row>
    <row r="70" spans="2:3" ht="15" x14ac:dyDescent="0.2">
      <c r="B70" s="510" t="s">
        <v>328</v>
      </c>
      <c r="C70" s="513"/>
    </row>
    <row r="97" spans="2:3" ht="15" x14ac:dyDescent="0.2">
      <c r="B97" s="510" t="s">
        <v>329</v>
      </c>
      <c r="C97" s="510"/>
    </row>
    <row r="98" spans="2:3" ht="28.5" x14ac:dyDescent="0.2">
      <c r="B98" s="13"/>
      <c r="C98" s="14" t="s">
        <v>330</v>
      </c>
    </row>
    <row r="99" spans="2:3" ht="28.5" x14ac:dyDescent="0.2">
      <c r="B99" s="13"/>
      <c r="C99" s="14" t="s">
        <v>331</v>
      </c>
    </row>
    <row r="100" spans="2:3" ht="35.25" customHeight="1" x14ac:dyDescent="0.2">
      <c r="B100" s="514" t="s">
        <v>332</v>
      </c>
      <c r="C100" s="514"/>
    </row>
    <row r="101" spans="2:3" ht="15" x14ac:dyDescent="0.2">
      <c r="B101" s="510" t="s">
        <v>333</v>
      </c>
      <c r="C101" s="510"/>
    </row>
    <row r="102" spans="2:3" ht="28.5" x14ac:dyDescent="0.2">
      <c r="B102" s="13"/>
      <c r="C102" s="14" t="s">
        <v>334</v>
      </c>
    </row>
    <row r="103" spans="2:3" ht="15" x14ac:dyDescent="0.2">
      <c r="B103" s="510" t="s">
        <v>335</v>
      </c>
      <c r="C103" s="510"/>
    </row>
    <row r="104" spans="2:3" ht="15" x14ac:dyDescent="0.2">
      <c r="B104" s="510" t="s">
        <v>336</v>
      </c>
      <c r="C104" s="510"/>
    </row>
    <row r="105" spans="2:3" ht="14.25" x14ac:dyDescent="0.2">
      <c r="B105" s="13"/>
      <c r="C105" s="12" t="s">
        <v>337</v>
      </c>
    </row>
    <row r="106" spans="2:3" ht="14.25" x14ac:dyDescent="0.2">
      <c r="B106" s="13"/>
      <c r="C106" s="12" t="s">
        <v>338</v>
      </c>
    </row>
    <row r="107" spans="2:3" ht="14.25" x14ac:dyDescent="0.2">
      <c r="B107" s="13"/>
      <c r="C107" s="12" t="s">
        <v>339</v>
      </c>
    </row>
    <row r="134" spans="3:6" ht="15.75" x14ac:dyDescent="0.2">
      <c r="C134" s="15" t="s">
        <v>340</v>
      </c>
      <c r="D134" s="18" t="s">
        <v>341</v>
      </c>
      <c r="E134" s="18"/>
      <c r="F134" s="18"/>
    </row>
    <row r="140" spans="3:6" x14ac:dyDescent="0.2">
      <c r="D140" s="18"/>
      <c r="E140" s="18"/>
      <c r="F140" s="18"/>
    </row>
  </sheetData>
  <sheetProtection selectLockedCells="1" selectUnlockedCells="1"/>
  <mergeCells count="8">
    <mergeCell ref="B103:C103"/>
    <mergeCell ref="B104:C104"/>
    <mergeCell ref="B39:C39"/>
    <mergeCell ref="B2:C2"/>
    <mergeCell ref="B70:C70"/>
    <mergeCell ref="B97:C97"/>
    <mergeCell ref="B100:C100"/>
    <mergeCell ref="B101:C101"/>
  </mergeCells>
  <pageMargins left="0.70866141732283472" right="0.70866141732283472" top="0.74803149606299213" bottom="0.74803149606299213" header="0.31496062992125984" footer="0.31496062992125984"/>
  <pageSetup paperSize="8" orientation="landscape" horizontalDpi="300" verticalDpi="300" r:id="rId1"/>
  <headerFooter>
    <oddFooter>&amp;LLast Updated: July 2018
Next Review: July 2020&amp;CDET-ESWU-04-2-11
THIS DOCUMENT IS UNCONTROLLED WHEN PRINTED&amp;RAuthorised by: Manager ESWU</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E8B6745F31D34CAF5915480B819D89" ma:contentTypeVersion="12" ma:contentTypeDescription="Create a new document." ma:contentTypeScope="" ma:versionID="5b7e907cc2c014eed8bb5c763b2bb46f">
  <xsd:schema xmlns:xsd="http://www.w3.org/2001/XMLSchema" xmlns:xs="http://www.w3.org/2001/XMLSchema" xmlns:p="http://schemas.microsoft.com/office/2006/metadata/properties" xmlns:ns1="http://schemas.microsoft.com/sharepoint/v3" xmlns:ns2="f114f5df-7614-43c1-ba8e-2daa6e537108" targetNamespace="http://schemas.microsoft.com/office/2006/metadata/properties" ma:root="true" ma:fieldsID="f90c9667ab35baeed3a09f912e64f61a" ns1:_="" ns2:_="">
    <xsd:import namespace="http://schemas.microsoft.com/sharepoint/v3"/>
    <xsd:import namespace="f114f5df-7614-43c1-ba8e-2daa6e537108"/>
    <xsd:element name="properties">
      <xsd:complexType>
        <xsd:sequence>
          <xsd:element name="documentManagement">
            <xsd:complexType>
              <xsd:all>
                <xsd:element ref="ns1:PublishingStartDate" minOccurs="0"/>
                <xsd:element ref="ns1:PublishingExpirationDate" minOccurs="0"/>
                <xsd:element ref="ns2:Category_x0020_Initiatives_x0020_and_x0020_Strategies" minOccurs="0"/>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14f5df-7614-43c1-ba8e-2daa6e537108" elementFormDefault="qualified">
    <xsd:import namespace="http://schemas.microsoft.com/office/2006/documentManagement/types"/>
    <xsd:import namespace="http://schemas.microsoft.com/office/infopath/2007/PartnerControls"/>
    <xsd:element name="Category_x0020_Initiatives_x0020_and_x0020_Strategies" ma:index="10" nillable="true" ma:displayName="IA Category 5" ma:format="Dropdown" ma:internalName="Category_x0020_Initiatives_x0020_and_x0020_Strategies">
      <xsd:simpleType>
        <xsd:restriction base="dms:Choice">
          <xsd:enumeration value="Initiatives and Strategies"/>
          <xsd:enumeration value="Behaviour"/>
          <xsd:enumeration value="Health and wellbeing"/>
          <xsd:enumeration value="Initiatives"/>
          <xsd:enumeration value="Policies"/>
          <xsd:enumeration value="Strategies and programs"/>
        </xsd:restriction>
      </xsd:simpleType>
    </xsd:element>
    <xsd:element name="PPContentOwner" ma:index="11"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12"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3"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4" nillable="true" ma:displayName="Submitted Date" ma:description="The date and time when this item was submitted for approval." ma:format="DateOnly" ma:internalName="PPSubmittedDate">
      <xsd:simpleType>
        <xsd:restriction base="dms:DateTime"/>
      </xsd:simpleType>
    </xsd:element>
    <xsd:element name="PPModeratedBy" ma:index="15"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6" nillable="true" ma:displayName="Moderated Date" ma:description="The date that the item was either approved or rejected." ma:format="DateOnly" ma:internalName="PPModeratedDate">
      <xsd:simpleType>
        <xsd:restriction base="dms:DateTime"/>
      </xsd:simpleType>
    </xsd:element>
    <xsd:element name="PPReferenceNumber" ma:index="17" nillable="true" ma:displayName="Reference Number" ma:description="The identifier from another system that represents or is related to this item (if applicable)." ma:internalName="PPReferenceNumber">
      <xsd:simpleType>
        <xsd:restriction base="dms:Text"/>
      </xsd:simpleType>
    </xsd:element>
    <xsd:element name="PPContentApprover" ma:index="18"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9" nillable="true" ma:displayName="Review Date" ma:description="The date the item's content will be next due for review." ma:format="DateOnly" ma:internalName="PPReviewDate">
      <xsd:simpleType>
        <xsd:restriction base="dms:DateTime"/>
      </xsd:simpleType>
    </xsd:element>
    <xsd:element name="PPLastReviewedDate" ma:index="20" nillable="true" ma:displayName="Last Reviewed Date" ma:description="The date the item's content was last reviewed." ma:internalName="PPLastReviewedDate">
      <xsd:simpleType>
        <xsd:restriction base="dms:DateTime"/>
      </xsd:simpleType>
    </xsd:element>
    <xsd:element name="PPLastReviewedBy" ma:index="21"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22"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ContentOwner xmlns="f114f5df-7614-43c1-ba8e-2daa6e537108">
      <UserInfo>
        <DisplayName>COWARD, Kristy</DisplayName>
        <AccountId>229</AccountId>
        <AccountType/>
      </UserInfo>
    </PPContentOwner>
    <PPModeratedBy xmlns="f114f5df-7614-43c1-ba8e-2daa6e537108">
      <UserInfo>
        <DisplayName>CHEN, Sharen</DisplayName>
        <AccountId>159</AccountId>
        <AccountType/>
      </UserInfo>
    </PPModeratedBy>
    <PPContentApprover xmlns="f114f5df-7614-43c1-ba8e-2daa6e537108">
      <UserInfo>
        <DisplayName/>
        <AccountId xsi:nil="true"/>
        <AccountType/>
      </UserInfo>
    </PPContentApprover>
    <Category_x0020_Initiatives_x0020_and_x0020_Strategies xmlns="f114f5df-7614-43c1-ba8e-2daa6e537108" xsi:nil="true"/>
    <PPLastReviewedDate xmlns="f114f5df-7614-43c1-ba8e-2daa6e537108">2025-07-18T02:04:33+00:00</PPLastReviewedDate>
    <PPPublishedNotificationAddresses xmlns="f114f5df-7614-43c1-ba8e-2daa6e537108" xsi:nil="true"/>
    <PPModeratedDate xmlns="f114f5df-7614-43c1-ba8e-2daa6e537108">2025-07-18T02:04:32+00:00</PPModeratedDate>
    <PublishingExpirationDate xmlns="http://schemas.microsoft.com/sharepoint/v3" xsi:nil="true"/>
    <PPContentAuthor xmlns="f114f5df-7614-43c1-ba8e-2daa6e537108">
      <UserInfo>
        <DisplayName/>
        <AccountId xsi:nil="true"/>
        <AccountType/>
      </UserInfo>
    </PPContentAuthor>
    <PublishingStartDate xmlns="http://schemas.microsoft.com/sharepoint/v3" xsi:nil="true"/>
    <PPSubmittedBy xmlns="f114f5df-7614-43c1-ba8e-2daa6e537108">
      <UserInfo>
        <DisplayName/>
        <AccountId xsi:nil="true"/>
        <AccountType/>
      </UserInfo>
    </PPSubmittedBy>
    <PPReviewDate xmlns="f114f5df-7614-43c1-ba8e-2daa6e537108" xsi:nil="true"/>
    <PPLastReviewedBy xmlns="f114f5df-7614-43c1-ba8e-2daa6e537108">
      <UserInfo>
        <DisplayName>CHEN, Sharen</DisplayName>
        <AccountId>159</AccountId>
        <AccountType/>
      </UserInfo>
    </PPLastReviewedBy>
    <PPSubmittedDate xmlns="f114f5df-7614-43c1-ba8e-2daa6e537108" xsi:nil="true"/>
    <PPReferenceNumber xmlns="f114f5df-7614-43c1-ba8e-2daa6e537108" xsi:nil="true"/>
  </documentManagement>
</p:properties>
</file>

<file path=customXml/itemProps1.xml><?xml version="1.0" encoding="utf-8"?>
<ds:datastoreItem xmlns:ds="http://schemas.openxmlformats.org/officeDocument/2006/customXml" ds:itemID="{A5AA036E-8758-4FEA-A19B-240441FD7815}">
  <ds:schemaRefs>
    <ds:schemaRef ds:uri="http://schemas.microsoft.com/sharepoint/v3/contenttype/forms"/>
  </ds:schemaRefs>
</ds:datastoreItem>
</file>

<file path=customXml/itemProps2.xml><?xml version="1.0" encoding="utf-8"?>
<ds:datastoreItem xmlns:ds="http://schemas.openxmlformats.org/officeDocument/2006/customXml" ds:itemID="{7AE93F69-87EF-4A0F-8047-4B6816FA4CD6}">
  <ds:schemaRefs>
    <ds:schemaRef ds:uri="http://schemas.microsoft.com/office/2006/metadata/longProperties"/>
  </ds:schemaRefs>
</ds:datastoreItem>
</file>

<file path=customXml/itemProps3.xml><?xml version="1.0" encoding="utf-8"?>
<ds:datastoreItem xmlns:ds="http://schemas.openxmlformats.org/officeDocument/2006/customXml" ds:itemID="{FE210FD0-2DD0-4B69-BC2D-E513537F7368}"/>
</file>

<file path=customXml/itemProps4.xml><?xml version="1.0" encoding="utf-8"?>
<ds:datastoreItem xmlns:ds="http://schemas.openxmlformats.org/officeDocument/2006/customXml" ds:itemID="{CE0120CF-0BD3-4A25-891F-992C58195E44}">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dcmitype/"/>
    <ds:schemaRef ds:uri="ac3ccd31-f6f2-44ad-8198-1f4307937ac8"/>
    <ds:schemaRef ds:uri="66eb9375-6c4d-43b6-8c6a-8c3198fe858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Risk assessment template</vt:lpstr>
      <vt:lpstr>Criteria</vt:lpstr>
      <vt:lpstr>Instructions</vt:lpstr>
      <vt:lpstr>Risk Matrix</vt:lpstr>
      <vt:lpstr>Example template</vt:lpstr>
      <vt:lpstr>Hazards and hazard groups</vt:lpstr>
      <vt:lpstr>Lookup</vt:lpstr>
      <vt:lpstr>Hazard Review &amp; Checklist</vt:lpstr>
      <vt:lpstr>Map</vt:lpstr>
      <vt:lpstr>Version Control</vt:lpstr>
      <vt:lpstr>Information</vt:lpstr>
      <vt:lpstr>Consequence</vt:lpstr>
      <vt:lpstr>Controls_Adequate</vt:lpstr>
      <vt:lpstr>Hazard</vt:lpstr>
      <vt:lpstr>Hazard_List</vt:lpstr>
      <vt:lpstr>Likelihood</vt:lpstr>
      <vt:lpstr>'Version Control'!Print_Area</vt:lpstr>
      <vt:lpstr>RA_Cons</vt:lpstr>
      <vt:lpstr>RA_Likelihood</vt:lpstr>
      <vt:lpstr>Risk_Level</vt:lpstr>
      <vt:lpstr>RiskLevel</vt:lpstr>
      <vt:lpstr>Status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safety and wellbeing risk assessment template</dc:title>
  <dc:subject>Health, safety and wellbeing risk assessment template</dc:subject>
  <dc:creator>Queensland Government</dc:creator>
  <cp:keywords>Health, safety and wellbeing; HSW; risk assessment; template</cp:keywords>
  <dc:description/>
  <cp:revision/>
  <cp:lastPrinted>2024-08-01T05:48:16Z</cp:lastPrinted>
  <dcterms:created xsi:type="dcterms:W3CDTF">2009-01-05T03:10:54Z</dcterms:created>
  <dcterms:modified xsi:type="dcterms:W3CDTF">2025-07-07T02:05:24Z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120;#HRWeb|4e014723-a4da-42a2-b679-c90ea77e3371</vt:lpwstr>
  </property>
  <property fmtid="{D5CDD505-2E9C-101B-9397-08002B2CF9AE}" pid="3" name="DEECD_PageLanguage">
    <vt:lpwstr>1;#en-AU|09a79c66-a57f-4b52-ac52-4c16941cab37</vt:lpwstr>
  </property>
  <property fmtid="{D5CDD505-2E9C-101B-9397-08002B2CF9AE}" pid="4" name="DEECD_SubjectCategory">
    <vt:lpwstr>57;#Administration|c730c9c3-9aac-4250-81b6-4c4e6e105907</vt:lpwstr>
  </property>
  <property fmtid="{D5CDD505-2E9C-101B-9397-08002B2CF9AE}" pid="5" name="DEECD_Audience">
    <vt:lpwstr>118;#Principals|a4f56333-bce8-49bd-95df-bc27ddd10ec3</vt:lpwstr>
  </property>
  <property fmtid="{D5CDD505-2E9C-101B-9397-08002B2CF9AE}" pid="6" name="DEECD_ItemType">
    <vt:lpwstr>99;#Form / Template|128fc848-3335-484e-aa10-c13e61aabf0c</vt:lpwstr>
  </property>
  <property fmtid="{D5CDD505-2E9C-101B-9397-08002B2CF9AE}" pid="7" name="xd_Signature">
    <vt:lpwstr/>
  </property>
  <property fmtid="{D5CDD505-2E9C-101B-9397-08002B2CF9AE}" pid="8" name="display_urn:schemas-microsoft-com:office:office#Editor">
    <vt:lpwstr>System Account</vt:lpwstr>
  </property>
  <property fmtid="{D5CDD505-2E9C-101B-9397-08002B2CF9AE}" pid="9" name="Order">
    <vt:r8>640500</vt:r8>
  </property>
  <property fmtid="{D5CDD505-2E9C-101B-9397-08002B2CF9AE}" pid="10" name="xd_ProgID">
    <vt:lpwstr/>
  </property>
  <property fmtid="{D5CDD505-2E9C-101B-9397-08002B2CF9AE}" pid="11" name="display_urn:schemas-microsoft-com:office:office#Author">
    <vt:lpwstr>System Account</vt:lpwstr>
  </property>
  <property fmtid="{D5CDD505-2E9C-101B-9397-08002B2CF9AE}" pid="12" name="TemplateUrl">
    <vt:lpwstr/>
  </property>
  <property fmtid="{D5CDD505-2E9C-101B-9397-08002B2CF9AE}" pid="13" name="ContentTypeId">
    <vt:lpwstr>0x01010020E8B6745F31D34CAF5915480B819D89</vt:lpwstr>
  </property>
</Properties>
</file>